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300" windowWidth="14655" windowHeight="10950" activeTab="0"/>
  </bookViews>
  <sheets>
    <sheet name="A" sheetId="1" r:id="rId1"/>
  </sheets>
  <definedNames>
    <definedName name="_Fill" hidden="1">'A'!$B$2:$B$150</definedName>
    <definedName name="_xlnm.Print_Area" localSheetId="0">'A'!$A:$H</definedName>
  </definedNames>
  <calcPr fullCalcOnLoad="1"/>
</workbook>
</file>

<file path=xl/sharedStrings.xml><?xml version="1.0" encoding="utf-8"?>
<sst xmlns="http://schemas.openxmlformats.org/spreadsheetml/2006/main" count="10" uniqueCount="10">
  <si>
    <t>Comment</t>
  </si>
  <si>
    <t>G*gamma</t>
  </si>
  <si>
    <t>gamma</t>
  </si>
  <si>
    <t>Tot.Energy</t>
  </si>
  <si>
    <t>Kin.Energy</t>
  </si>
  <si>
    <t>Momentum</t>
  </si>
  <si>
    <t xml:space="preserve">    RF Freq.</t>
  </si>
  <si>
    <t>GCC</t>
  </si>
  <si>
    <t>extraction</t>
  </si>
  <si>
    <t>injection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</si>
</sst>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_)"/>
    <numFmt numFmtId="165" formatCode="0.0000_)"/>
    <numFmt numFmtId="166" formatCode="0.00000_)"/>
    <numFmt numFmtId="167" formatCode="0_)"/>
    <numFmt numFmtId="168" formatCode="0.0_)"/>
  </numFmts>
  <fonts count="4">
    <font>
      <sz val="12"/>
      <name val="Arial MT"/>
      <family val="0"/>
    </font>
    <font>
      <sz val="10"/>
      <name val="Arial"/>
      <family val="0"/>
    </font>
    <font>
      <sz val="12"/>
      <name val="Times New Roman"/>
      <family val="1"/>
    </font>
    <font>
      <sz val="12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6" fontId="2" fillId="0" borderId="0" xfId="0" applyNumberFormat="1" applyFont="1" applyAlignment="1" applyProtection="1">
      <alignment horizontal="center"/>
      <protection/>
    </xf>
    <xf numFmtId="167" fontId="2" fillId="0" borderId="0" xfId="0" applyNumberFormat="1" applyFont="1" applyAlignment="1" applyProtection="1">
      <alignment horizontal="center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 horizontal="right"/>
      <protection/>
    </xf>
    <xf numFmtId="166" fontId="0" fillId="0" borderId="0" xfId="0" applyNumberFormat="1" applyAlignment="1" applyProtection="1">
      <alignment/>
      <protection/>
    </xf>
    <xf numFmtId="168" fontId="2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350"/>
  <sheetViews>
    <sheetView tabSelected="1" defaultGridColor="0" zoomScale="87" zoomScaleNormal="87" colorId="22" workbookViewId="0" topLeftCell="A283">
      <selection activeCell="A292" sqref="A292"/>
    </sheetView>
  </sheetViews>
  <sheetFormatPr defaultColWidth="9.77734375" defaultRowHeight="15"/>
  <cols>
    <col min="1" max="1" width="7.88671875" style="0" bestFit="1" customWidth="1"/>
    <col min="2" max="2" width="8.3359375" style="0" bestFit="1" customWidth="1"/>
    <col min="3" max="6" width="9.21484375" style="0" bestFit="1" customWidth="1"/>
    <col min="7" max="7" width="9.4453125" style="9" bestFit="1" customWidth="1"/>
    <col min="8" max="8" width="8.6640625" style="8" bestFit="1" customWidth="1"/>
  </cols>
  <sheetData>
    <row r="1" spans="1:8" ht="15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5" t="s">
        <v>6</v>
      </c>
      <c r="H1" s="6" t="s">
        <v>7</v>
      </c>
    </row>
    <row r="2" spans="1:7" ht="15.75">
      <c r="A2" s="1"/>
      <c r="B2" s="2">
        <v>3.6</v>
      </c>
      <c r="C2" s="3">
        <f aca="true" t="shared" si="0" ref="C2:C33">B2/1.7928474</f>
        <v>2.007979039376134</v>
      </c>
      <c r="D2" s="3">
        <f aca="true" t="shared" si="1" ref="D2:D33">C2*0.93827231</f>
        <v>1.8840311317070262</v>
      </c>
      <c r="E2" s="3">
        <f aca="true" t="shared" si="2" ref="E2:E33">D2-0.93828</f>
        <v>0.9457511317070262</v>
      </c>
      <c r="F2" s="3">
        <f aca="true" t="shared" si="3" ref="F2:F33">SQRT(D2^2-0.93828^2)</f>
        <v>1.6337698573670827</v>
      </c>
      <c r="G2" s="7">
        <f aca="true" t="shared" si="4" ref="G2:G65">SQRT(C2^2-1)/C2*299.793*12/807.11</f>
        <v>3.865217919492871</v>
      </c>
    </row>
    <row r="3" spans="1:8" ht="15.75">
      <c r="A3" s="4"/>
      <c r="B3" s="2">
        <v>3.7</v>
      </c>
      <c r="C3" s="3">
        <f t="shared" si="0"/>
        <v>2.06375623491436</v>
      </c>
      <c r="D3" s="3">
        <f t="shared" si="1"/>
        <v>1.9363653298099992</v>
      </c>
      <c r="E3" s="3">
        <f t="shared" si="2"/>
        <v>0.9980853298099992</v>
      </c>
      <c r="F3" s="3">
        <f t="shared" si="3"/>
        <v>1.6938539878307655</v>
      </c>
      <c r="G3" s="7">
        <f t="shared" si="4"/>
        <v>3.899058676958099</v>
      </c>
      <c r="H3" s="8">
        <f aca="true" t="shared" si="5" ref="H3:H66">SQRT((C3^2-1)/0.000007441638)*19.497</f>
        <v>12902.732248645085</v>
      </c>
    </row>
    <row r="4" spans="1:8" ht="15.75">
      <c r="A4" s="4"/>
      <c r="B4" s="2">
        <v>3.8</v>
      </c>
      <c r="C4" s="3">
        <f t="shared" si="0"/>
        <v>2.119533430452586</v>
      </c>
      <c r="D4" s="3">
        <f t="shared" si="1"/>
        <v>1.9886995279129722</v>
      </c>
      <c r="E4" s="3">
        <f t="shared" si="2"/>
        <v>1.0504195279129722</v>
      </c>
      <c r="F4" s="3">
        <f t="shared" si="3"/>
        <v>1.7534413175014665</v>
      </c>
      <c r="G4" s="7">
        <f t="shared" si="4"/>
        <v>3.930004886811828</v>
      </c>
      <c r="H4" s="8">
        <f t="shared" si="5"/>
        <v>13356.629434844139</v>
      </c>
    </row>
    <row r="5" spans="1:8" ht="15.75">
      <c r="A5" s="4"/>
      <c r="B5" s="2">
        <v>3.9</v>
      </c>
      <c r="C5" s="3">
        <f t="shared" si="0"/>
        <v>2.175310625990812</v>
      </c>
      <c r="D5" s="3">
        <f t="shared" si="1"/>
        <v>2.0410337260159452</v>
      </c>
      <c r="E5" s="3">
        <f t="shared" si="2"/>
        <v>1.1027537260159452</v>
      </c>
      <c r="F5" s="3">
        <f t="shared" si="3"/>
        <v>1.8125808429790193</v>
      </c>
      <c r="G5" s="7">
        <f t="shared" si="4"/>
        <v>3.9583862039952566</v>
      </c>
      <c r="H5" s="8">
        <f t="shared" si="5"/>
        <v>13807.11561415771</v>
      </c>
    </row>
    <row r="6" spans="1:8" ht="15.75">
      <c r="A6" s="4"/>
      <c r="B6" s="2">
        <v>4</v>
      </c>
      <c r="C6" s="3">
        <f t="shared" si="0"/>
        <v>2.231087821529038</v>
      </c>
      <c r="D6" s="3">
        <f t="shared" si="1"/>
        <v>2.0933679241189185</v>
      </c>
      <c r="E6" s="3">
        <f t="shared" si="2"/>
        <v>1.1550879241189185</v>
      </c>
      <c r="F6" s="3">
        <f t="shared" si="3"/>
        <v>1.8713150208690013</v>
      </c>
      <c r="G6" s="7">
        <f t="shared" si="4"/>
        <v>3.984485393214069</v>
      </c>
      <c r="H6" s="8">
        <f t="shared" si="5"/>
        <v>14254.514184957137</v>
      </c>
    </row>
    <row r="7" spans="1:8" ht="15.75">
      <c r="A7" s="4"/>
      <c r="B7" s="2">
        <v>4.1</v>
      </c>
      <c r="C7" s="3">
        <f t="shared" si="0"/>
        <v>2.2868650170672638</v>
      </c>
      <c r="D7" s="3">
        <f t="shared" si="1"/>
        <v>2.145702122221891</v>
      </c>
      <c r="E7" s="3">
        <f t="shared" si="2"/>
        <v>1.2074221222218908</v>
      </c>
      <c r="F7" s="3">
        <f t="shared" si="3"/>
        <v>1.9296808645233352</v>
      </c>
      <c r="G7" s="7">
        <f t="shared" si="4"/>
        <v>4.008546325436705</v>
      </c>
      <c r="H7" s="8">
        <f t="shared" si="5"/>
        <v>14699.107083732148</v>
      </c>
    </row>
    <row r="8" spans="1:8" ht="15.75">
      <c r="A8" s="4"/>
      <c r="B8" s="2">
        <v>4.2</v>
      </c>
      <c r="C8" s="3">
        <f t="shared" si="0"/>
        <v>2.34264221260549</v>
      </c>
      <c r="D8" s="3">
        <f t="shared" si="1"/>
        <v>2.1980363203248645</v>
      </c>
      <c r="E8" s="3">
        <f t="shared" si="2"/>
        <v>1.2597563203248645</v>
      </c>
      <c r="F8" s="3">
        <f t="shared" si="3"/>
        <v>1.9877108207853753</v>
      </c>
      <c r="G8" s="7">
        <f t="shared" si="4"/>
        <v>4.030780385938545</v>
      </c>
      <c r="H8" s="8">
        <f t="shared" si="5"/>
        <v>15141.141463323003</v>
      </c>
    </row>
    <row r="9" spans="1:8" ht="15.75">
      <c r="A9" s="4"/>
      <c r="B9" s="2">
        <v>4.3</v>
      </c>
      <c r="C9" s="3">
        <f t="shared" si="0"/>
        <v>2.398419408143716</v>
      </c>
      <c r="D9" s="3">
        <f t="shared" si="1"/>
        <v>2.250370518427837</v>
      </c>
      <c r="E9" s="3">
        <f t="shared" si="2"/>
        <v>1.3120905184278369</v>
      </c>
      <c r="F9" s="3">
        <f t="shared" si="3"/>
        <v>2.0454334777276846</v>
      </c>
      <c r="G9" s="7">
        <f t="shared" si="4"/>
        <v>4.051371653464215</v>
      </c>
      <c r="H9" s="8">
        <f t="shared" si="5"/>
        <v>15580.835083818425</v>
      </c>
    </row>
    <row r="10" spans="1:8" ht="15.75">
      <c r="A10" s="4"/>
      <c r="B10" s="2">
        <v>4.4</v>
      </c>
      <c r="C10" s="3">
        <f t="shared" si="0"/>
        <v>2.454196603681942</v>
      </c>
      <c r="D10" s="3">
        <f t="shared" si="1"/>
        <v>2.30270471653081</v>
      </c>
      <c r="E10" s="3">
        <f t="shared" si="2"/>
        <v>1.36442471653081</v>
      </c>
      <c r="F10" s="3">
        <f t="shared" si="3"/>
        <v>2.10287414105867</v>
      </c>
      <c r="G10" s="7">
        <f t="shared" si="4"/>
        <v>4.070481118937032</v>
      </c>
      <c r="H10" s="8">
        <f t="shared" si="5"/>
        <v>16018.38070309821</v>
      </c>
    </row>
    <row r="11" spans="1:8" ht="15.75">
      <c r="A11" s="4"/>
      <c r="B11" s="2">
        <v>4.5</v>
      </c>
      <c r="C11" s="3">
        <f t="shared" si="0"/>
        <v>2.509973799220168</v>
      </c>
      <c r="D11" s="3">
        <f t="shared" si="1"/>
        <v>2.355038914633783</v>
      </c>
      <c r="E11" s="3">
        <f t="shared" si="2"/>
        <v>1.416758914633783</v>
      </c>
      <c r="F11" s="3">
        <f t="shared" si="3"/>
        <v>2.1600553074029065</v>
      </c>
      <c r="G11" s="7">
        <f t="shared" si="4"/>
        <v>4.088250146499023</v>
      </c>
      <c r="H11" s="8">
        <f t="shared" si="5"/>
        <v>16453.949681857084</v>
      </c>
    </row>
    <row r="12" spans="1:8" ht="15.75">
      <c r="A12" s="4"/>
      <c r="B12" s="2">
        <v>4.6</v>
      </c>
      <c r="C12" s="3">
        <f t="shared" si="0"/>
        <v>2.5657509947583934</v>
      </c>
      <c r="D12" s="3">
        <f t="shared" si="1"/>
        <v>2.4073731127367557</v>
      </c>
      <c r="E12" s="3">
        <f t="shared" si="2"/>
        <v>1.4690931127367557</v>
      </c>
      <c r="F12" s="3">
        <f t="shared" si="3"/>
        <v>2.2169970558230014</v>
      </c>
      <c r="G12" s="7">
        <f t="shared" si="4"/>
        <v>4.104803331740017</v>
      </c>
      <c r="H12" s="8">
        <f t="shared" si="5"/>
        <v>16887.69496586892</v>
      </c>
    </row>
    <row r="13" spans="1:9" ht="15.75">
      <c r="A13" s="4"/>
      <c r="B13" s="2">
        <v>4.7</v>
      </c>
      <c r="C13" s="3">
        <f t="shared" si="0"/>
        <v>2.62152819029662</v>
      </c>
      <c r="D13" s="3">
        <f t="shared" si="1"/>
        <v>2.459707310839729</v>
      </c>
      <c r="E13" s="3">
        <f t="shared" si="2"/>
        <v>1.521427310839729</v>
      </c>
      <c r="F13" s="3">
        <f t="shared" si="3"/>
        <v>2.273717373949192</v>
      </c>
      <c r="G13" s="7">
        <f t="shared" si="4"/>
        <v>4.120250876552406</v>
      </c>
      <c r="H13" s="8">
        <f t="shared" si="5"/>
        <v>17319.7535701533</v>
      </c>
      <c r="I13" t="s">
        <v>9</v>
      </c>
    </row>
    <row r="14" spans="1:8" ht="15.75">
      <c r="A14" s="4"/>
      <c r="B14" s="2">
        <v>4.8</v>
      </c>
      <c r="C14" s="3">
        <f t="shared" si="0"/>
        <v>2.6773053858348455</v>
      </c>
      <c r="D14" s="3">
        <f t="shared" si="1"/>
        <v>2.5120415089427017</v>
      </c>
      <c r="E14" s="3">
        <f t="shared" si="2"/>
        <v>1.5737615089427017</v>
      </c>
      <c r="F14" s="3">
        <f t="shared" si="3"/>
        <v>2.3302324313791374</v>
      </c>
      <c r="G14" s="7">
        <f t="shared" si="4"/>
        <v>4.134690573570513</v>
      </c>
      <c r="H14" s="8">
        <f t="shared" si="5"/>
        <v>17750.248661494727</v>
      </c>
    </row>
    <row r="15" spans="1:8" ht="15.75">
      <c r="A15" s="1"/>
      <c r="B15" s="2">
        <v>4.9</v>
      </c>
      <c r="C15" s="3">
        <f t="shared" si="0"/>
        <v>2.733082581373072</v>
      </c>
      <c r="D15" s="3">
        <f t="shared" si="1"/>
        <v>2.564375707045675</v>
      </c>
      <c r="E15" s="3">
        <f t="shared" si="2"/>
        <v>1.626095707045675</v>
      </c>
      <c r="F15" s="3">
        <f t="shared" si="3"/>
        <v>2.3865568102364554</v>
      </c>
      <c r="G15" s="7">
        <f t="shared" si="4"/>
        <v>4.1482094731553385</v>
      </c>
      <c r="H15" s="8">
        <f t="shared" si="5"/>
        <v>18179.291314636186</v>
      </c>
    </row>
    <row r="16" spans="1:8" ht="15.75">
      <c r="A16" s="4"/>
      <c r="B16" s="2">
        <v>5</v>
      </c>
      <c r="C16" s="3">
        <f t="shared" si="0"/>
        <v>2.7888597769112975</v>
      </c>
      <c r="D16" s="3">
        <f t="shared" si="1"/>
        <v>2.6167099051486478</v>
      </c>
      <c r="E16" s="3">
        <f t="shared" si="2"/>
        <v>1.6784299051486478</v>
      </c>
      <c r="F16" s="3">
        <f t="shared" si="3"/>
        <v>2.442703700677396</v>
      </c>
      <c r="G16" s="7">
        <f t="shared" si="4"/>
        <v>4.160885290636173</v>
      </c>
      <c r="H16" s="8">
        <f t="shared" si="5"/>
        <v>18606.982001479217</v>
      </c>
    </row>
    <row r="17" spans="1:8" ht="15.75">
      <c r="A17" s="4"/>
      <c r="B17" s="2">
        <v>5.1</v>
      </c>
      <c r="C17" s="3">
        <f t="shared" si="0"/>
        <v>2.844636972449523</v>
      </c>
      <c r="D17" s="3">
        <f t="shared" si="1"/>
        <v>2.6690441032516206</v>
      </c>
      <c r="E17" s="3">
        <f t="shared" si="2"/>
        <v>1.7307641032516206</v>
      </c>
      <c r="F17" s="3">
        <f t="shared" si="3"/>
        <v>2.4986850675309698</v>
      </c>
      <c r="G17" s="7">
        <f t="shared" si="4"/>
        <v>4.172787599789135</v>
      </c>
      <c r="H17" s="8">
        <f t="shared" si="5"/>
        <v>19033.411860404594</v>
      </c>
    </row>
    <row r="18" spans="1:8" ht="15.75">
      <c r="A18" s="4"/>
      <c r="B18" s="2">
        <v>5.2</v>
      </c>
      <c r="C18" s="3">
        <f t="shared" si="0"/>
        <v>2.9004141679877495</v>
      </c>
      <c r="D18" s="3">
        <f t="shared" si="1"/>
        <v>2.721378301354594</v>
      </c>
      <c r="E18" s="3">
        <f t="shared" si="2"/>
        <v>1.7830983013545938</v>
      </c>
      <c r="F18" s="3">
        <f t="shared" si="3"/>
        <v>2.554511793021049</v>
      </c>
      <c r="G18" s="7">
        <f t="shared" si="4"/>
        <v>4.183978849433173</v>
      </c>
      <c r="H18" s="8">
        <f t="shared" si="5"/>
        <v>19458.66378340669</v>
      </c>
    </row>
    <row r="19" spans="1:8" ht="15.75">
      <c r="A19" s="4"/>
      <c r="B19" s="2">
        <v>5.3</v>
      </c>
      <c r="C19" s="3">
        <f t="shared" si="0"/>
        <v>2.956191363525975</v>
      </c>
      <c r="D19" s="3">
        <f t="shared" si="1"/>
        <v>2.7737124994575666</v>
      </c>
      <c r="E19" s="3">
        <f t="shared" si="2"/>
        <v>1.8354324994575666</v>
      </c>
      <c r="F19" s="3">
        <f t="shared" si="3"/>
        <v>2.6101937995572553</v>
      </c>
      <c r="G19" s="7">
        <f t="shared" si="4"/>
        <v>4.19451523291185</v>
      </c>
      <c r="H19" s="8">
        <f t="shared" si="5"/>
        <v>19882.813351409543</v>
      </c>
    </row>
    <row r="20" spans="1:8" ht="15.75">
      <c r="A20" s="4"/>
      <c r="B20" s="2">
        <v>5.4</v>
      </c>
      <c r="C20" s="3">
        <f t="shared" si="0"/>
        <v>3.0119685590642016</v>
      </c>
      <c r="D20" s="3">
        <f t="shared" si="1"/>
        <v>2.82604669756054</v>
      </c>
      <c r="E20" s="3">
        <f t="shared" si="2"/>
        <v>1.8877666975605398</v>
      </c>
      <c r="F20" s="3">
        <f t="shared" si="3"/>
        <v>2.6657401558278018</v>
      </c>
      <c r="G20" s="7">
        <f t="shared" si="4"/>
        <v>4.204447434630475</v>
      </c>
      <c r="H20" s="8">
        <f t="shared" si="5"/>
        <v>20305.9296423919</v>
      </c>
    </row>
    <row r="21" spans="1:8" ht="15.75">
      <c r="A21" s="4"/>
      <c r="B21" s="2">
        <v>5.5</v>
      </c>
      <c r="C21" s="3">
        <f t="shared" si="0"/>
        <v>3.067745754602427</v>
      </c>
      <c r="D21" s="3">
        <f t="shared" si="1"/>
        <v>2.8783808956635126</v>
      </c>
      <c r="E21" s="3">
        <f t="shared" si="2"/>
        <v>1.9401008956635126</v>
      </c>
      <c r="F21" s="3">
        <f t="shared" si="3"/>
        <v>2.7211591688324086</v>
      </c>
      <c r="G21" s="7">
        <f t="shared" si="4"/>
        <v>4.213821273381192</v>
      </c>
      <c r="H21" s="8">
        <f t="shared" si="5"/>
        <v>20728.075932416017</v>
      </c>
    </row>
    <row r="22" spans="1:8" ht="15.75">
      <c r="A22" s="4"/>
      <c r="B22" s="2">
        <v>5.6</v>
      </c>
      <c r="C22" s="3">
        <f t="shared" si="0"/>
        <v>3.123522950140653</v>
      </c>
      <c r="D22" s="3">
        <f t="shared" si="1"/>
        <v>2.9307150937664854</v>
      </c>
      <c r="E22" s="3">
        <f t="shared" si="2"/>
        <v>1.9924350937664854</v>
      </c>
      <c r="F22" s="3">
        <f t="shared" si="3"/>
        <v>2.7764584640204326</v>
      </c>
      <c r="G22" s="7">
        <f t="shared" si="4"/>
        <v>4.222678258650312</v>
      </c>
      <c r="H22" s="8">
        <f t="shared" si="5"/>
        <v>21149.31030605235</v>
      </c>
    </row>
    <row r="23" spans="1:8" ht="15.75">
      <c r="A23" s="4"/>
      <c r="B23" s="2">
        <v>5.7</v>
      </c>
      <c r="C23" s="3">
        <f t="shared" si="0"/>
        <v>3.179300145678879</v>
      </c>
      <c r="D23" s="3">
        <f t="shared" si="1"/>
        <v>2.9830492918694587</v>
      </c>
      <c r="E23" s="3">
        <f t="shared" si="2"/>
        <v>2.044769291869459</v>
      </c>
      <c r="F23" s="3">
        <f t="shared" si="3"/>
        <v>2.831645055320825</v>
      </c>
      <c r="G23" s="7">
        <f t="shared" si="4"/>
        <v>4.231056073263784</v>
      </c>
      <c r="H23" s="8">
        <f t="shared" si="5"/>
        <v>21569.686189808926</v>
      </c>
    </row>
    <row r="24" spans="1:8" ht="15.75">
      <c r="A24" s="4"/>
      <c r="B24" s="2">
        <v>5.8</v>
      </c>
      <c r="C24" s="3">
        <f t="shared" si="0"/>
        <v>3.235077341217105</v>
      </c>
      <c r="D24" s="3">
        <f t="shared" si="1"/>
        <v>3.0353834899724315</v>
      </c>
      <c r="E24" s="3">
        <f t="shared" si="2"/>
        <v>2.0971034899724312</v>
      </c>
      <c r="F24" s="3">
        <f t="shared" si="3"/>
        <v>2.8867254065458354</v>
      </c>
      <c r="G24" s="7">
        <f t="shared" si="4"/>
        <v>4.238988993437046</v>
      </c>
      <c r="H24" s="8">
        <f t="shared" si="5"/>
        <v>21989.25281985338</v>
      </c>
    </row>
    <row r="25" spans="1:8" ht="15.75">
      <c r="A25" s="4"/>
      <c r="B25" s="2">
        <v>5.9</v>
      </c>
      <c r="C25" s="3">
        <f t="shared" si="0"/>
        <v>3.2908545367553312</v>
      </c>
      <c r="D25" s="3">
        <f t="shared" si="1"/>
        <v>3.0877176880754047</v>
      </c>
      <c r="E25" s="3">
        <f t="shared" si="2"/>
        <v>2.1494376880754045</v>
      </c>
      <c r="F25" s="3">
        <f t="shared" si="3"/>
        <v>2.9417054854036158</v>
      </c>
      <c r="G25" s="7">
        <f t="shared" si="4"/>
        <v>4.246508255438823</v>
      </c>
      <c r="H25" s="8">
        <f t="shared" si="5"/>
        <v>22408.055653435873</v>
      </c>
    </row>
    <row r="26" spans="1:8" ht="15.75">
      <c r="A26" s="4"/>
      <c r="B26" s="2">
        <v>6</v>
      </c>
      <c r="C26" s="3">
        <f t="shared" si="0"/>
        <v>3.346631732293557</v>
      </c>
      <c r="D26" s="3">
        <f t="shared" si="1"/>
        <v>3.140051886178377</v>
      </c>
      <c r="E26" s="3">
        <f t="shared" si="2"/>
        <v>2.201771886178377</v>
      </c>
      <c r="F26" s="3">
        <f t="shared" si="3"/>
        <v>2.996590811153966</v>
      </c>
      <c r="G26" s="7">
        <f t="shared" si="4"/>
        <v>4.253642376565274</v>
      </c>
      <c r="H26" s="8">
        <f t="shared" si="5"/>
        <v>22826.136731890983</v>
      </c>
    </row>
    <row r="27" spans="1:8" ht="15.75">
      <c r="A27" s="4"/>
      <c r="B27" s="2">
        <v>6.1</v>
      </c>
      <c r="C27" s="3">
        <f t="shared" si="0"/>
        <v>3.402408927831783</v>
      </c>
      <c r="D27" s="3">
        <f t="shared" si="1"/>
        <v>3.1923860842813503</v>
      </c>
      <c r="E27" s="3">
        <f t="shared" si="2"/>
        <v>2.25410608428135</v>
      </c>
      <c r="F27" s="3">
        <f t="shared" si="3"/>
        <v>3.0513864967770328</v>
      </c>
      <c r="G27" s="7">
        <f t="shared" si="4"/>
        <v>4.260417436882006</v>
      </c>
      <c r="H27" s="8">
        <f t="shared" si="5"/>
        <v>23243.535001843844</v>
      </c>
    </row>
    <row r="28" spans="1:8" ht="15.75">
      <c r="A28" s="4"/>
      <c r="B28" s="2">
        <v>6.2</v>
      </c>
      <c r="C28" s="3">
        <f t="shared" si="0"/>
        <v>3.458186123370009</v>
      </c>
      <c r="D28" s="3">
        <f t="shared" si="1"/>
        <v>3.244720282384323</v>
      </c>
      <c r="E28" s="3">
        <f t="shared" si="2"/>
        <v>2.3064402823843233</v>
      </c>
      <c r="F28" s="3">
        <f t="shared" si="3"/>
        <v>3.1060972863894976</v>
      </c>
      <c r="G28" s="7">
        <f t="shared" si="4"/>
        <v>4.26685732717236</v>
      </c>
      <c r="H28" s="8">
        <f t="shared" si="5"/>
        <v>23660.28660021579</v>
      </c>
    </row>
    <row r="29" spans="1:8" ht="15.75">
      <c r="A29" s="4"/>
      <c r="B29" s="2">
        <v>6.3</v>
      </c>
      <c r="C29" s="3">
        <f t="shared" si="0"/>
        <v>3.513963318908235</v>
      </c>
      <c r="D29" s="3">
        <f t="shared" si="1"/>
        <v>3.2970544804872963</v>
      </c>
      <c r="E29" s="3">
        <f t="shared" si="2"/>
        <v>2.3587744804872965</v>
      </c>
      <c r="F29" s="3">
        <f t="shared" si="3"/>
        <v>3.1607275885310577</v>
      </c>
      <c r="G29" s="7">
        <f t="shared" si="4"/>
        <v>4.272983967688796</v>
      </c>
      <c r="H29" s="8">
        <f t="shared" si="5"/>
        <v>24076.425107773284</v>
      </c>
    </row>
    <row r="30" spans="1:8" ht="15.75">
      <c r="A30" s="4"/>
      <c r="B30" s="2">
        <v>6.4</v>
      </c>
      <c r="C30" s="3">
        <f t="shared" si="0"/>
        <v>3.569740514446461</v>
      </c>
      <c r="D30" s="3">
        <f t="shared" si="1"/>
        <v>3.349388678590269</v>
      </c>
      <c r="E30" s="3">
        <f t="shared" si="2"/>
        <v>2.411108678590269</v>
      </c>
      <c r="F30" s="3">
        <f t="shared" si="3"/>
        <v>3.215281505851186</v>
      </c>
      <c r="G30" s="7">
        <f t="shared" si="4"/>
        <v>4.278817501606039</v>
      </c>
      <c r="H30" s="8">
        <f t="shared" si="5"/>
        <v>24491.981775257278</v>
      </c>
    </row>
    <row r="31" spans="1:8" ht="15.75">
      <c r="A31" s="4"/>
      <c r="B31" s="2">
        <v>6.5</v>
      </c>
      <c r="C31" s="3">
        <f t="shared" si="0"/>
        <v>3.625517709984687</v>
      </c>
      <c r="D31" s="3">
        <f t="shared" si="1"/>
        <v>3.4017228766932424</v>
      </c>
      <c r="E31" s="3">
        <f t="shared" si="2"/>
        <v>2.463442876693242</v>
      </c>
      <c r="F31" s="3">
        <f t="shared" si="3"/>
        <v>3.2697628616488608</v>
      </c>
      <c r="G31" s="7">
        <f t="shared" si="4"/>
        <v>4.284376466493566</v>
      </c>
      <c r="H31" s="8">
        <f t="shared" si="5"/>
        <v>24906.985725541083</v>
      </c>
    </row>
    <row r="32" spans="1:8" ht="15.75">
      <c r="A32" s="4"/>
      <c r="B32" s="2">
        <v>6.6</v>
      </c>
      <c r="C32" s="3">
        <f t="shared" si="0"/>
        <v>3.6812949055229125</v>
      </c>
      <c r="D32" s="3">
        <f t="shared" si="1"/>
        <v>3.4540570747962147</v>
      </c>
      <c r="E32" s="3">
        <f t="shared" si="2"/>
        <v>2.5157770747962145</v>
      </c>
      <c r="F32" s="3">
        <f t="shared" si="3"/>
        <v>3.324175223653197</v>
      </c>
      <c r="G32" s="7">
        <f t="shared" si="4"/>
        <v>4.2896779466393165</v>
      </c>
      <c r="H32" s="8">
        <f t="shared" si="5"/>
        <v>25321.46413477178</v>
      </c>
    </row>
    <row r="33" spans="1:8" ht="15.75">
      <c r="A33" s="4"/>
      <c r="B33" s="2">
        <v>6.7</v>
      </c>
      <c r="C33" s="3">
        <f t="shared" si="0"/>
        <v>3.737072101061139</v>
      </c>
      <c r="D33" s="3">
        <f t="shared" si="1"/>
        <v>3.5063912728991884</v>
      </c>
      <c r="E33" s="3">
        <f t="shared" si="2"/>
        <v>2.5681112728991886</v>
      </c>
      <c r="F33" s="3">
        <f t="shared" si="3"/>
        <v>3.378521925378551</v>
      </c>
      <c r="G33" s="7">
        <f t="shared" si="4"/>
        <v>4.294737708649222</v>
      </c>
      <c r="H33" s="8">
        <f t="shared" si="5"/>
        <v>25735.442395035956</v>
      </c>
    </row>
    <row r="34" spans="1:8" ht="15.75">
      <c r="A34" s="4"/>
      <c r="B34" s="2">
        <v>6.8</v>
      </c>
      <c r="C34" s="3">
        <f aca="true" t="shared" si="6" ref="C34:C65">B34/1.7928474</f>
        <v>3.7928492965993645</v>
      </c>
      <c r="D34" s="3">
        <f aca="true" t="shared" si="7" ref="D34:D65">C34*0.93827231</f>
        <v>3.5587254710021607</v>
      </c>
      <c r="E34" s="3">
        <f aca="true" t="shared" si="8" ref="E34:E65">D34-0.93828</f>
        <v>2.620445471002161</v>
      </c>
      <c r="F34" s="3">
        <f aca="true" t="shared" si="9" ref="F34:F65">SQRT(D34^2-0.93828^2)</f>
        <v>3.4328060853417792</v>
      </c>
      <c r="G34" s="7">
        <f t="shared" si="4"/>
        <v>4.299570322404556</v>
      </c>
      <c r="H34" s="8">
        <f t="shared" si="5"/>
        <v>26148.944260741162</v>
      </c>
    </row>
    <row r="35" spans="1:8" ht="15.75">
      <c r="A35" s="4"/>
      <c r="B35" s="2">
        <v>6.9</v>
      </c>
      <c r="C35" s="3">
        <f t="shared" si="6"/>
        <v>3.8486264921375906</v>
      </c>
      <c r="D35" s="3">
        <f t="shared" si="7"/>
        <v>3.611059669105134</v>
      </c>
      <c r="E35" s="3">
        <f t="shared" si="8"/>
        <v>2.672779669105134</v>
      </c>
      <c r="F35" s="3">
        <f t="shared" si="9"/>
        <v>3.487030624390569</v>
      </c>
      <c r="G35" s="7">
        <f t="shared" si="4"/>
        <v>4.304189269169664</v>
      </c>
      <c r="H35" s="8">
        <f t="shared" si="5"/>
        <v>26561.991980608986</v>
      </c>
    </row>
    <row r="36" spans="1:8" ht="15.75">
      <c r="A36" s="4"/>
      <c r="B36" s="2">
        <v>7</v>
      </c>
      <c r="C36" s="3">
        <f t="shared" si="6"/>
        <v>3.9044036876758166</v>
      </c>
      <c r="D36" s="3">
        <f t="shared" si="7"/>
        <v>3.663393867208107</v>
      </c>
      <c r="E36" s="3">
        <f t="shared" si="8"/>
        <v>2.7251138672081066</v>
      </c>
      <c r="F36" s="3">
        <f t="shared" si="9"/>
        <v>3.541198281358722</v>
      </c>
      <c r="G36" s="7">
        <f t="shared" si="4"/>
        <v>4.308607038397814</v>
      </c>
      <c r="H36" s="8">
        <f t="shared" si="5"/>
        <v>26974.606416924376</v>
      </c>
    </row>
    <row r="37" spans="1:8" ht="15.75">
      <c r="A37" s="4"/>
      <c r="B37" s="2">
        <v>7.1</v>
      </c>
      <c r="C37" s="3">
        <f t="shared" si="6"/>
        <v>3.960180883214042</v>
      </c>
      <c r="D37" s="3">
        <f t="shared" si="7"/>
        <v>3.7157280653110796</v>
      </c>
      <c r="E37" s="3">
        <f t="shared" si="8"/>
        <v>2.77744806531108</v>
      </c>
      <c r="F37" s="3">
        <f t="shared" si="9"/>
        <v>3.5953116272362844</v>
      </c>
      <c r="G37" s="7">
        <f t="shared" si="4"/>
        <v>4.3128352145747355</v>
      </c>
      <c r="H37" s="8">
        <f t="shared" si="5"/>
        <v>27386.80715347215</v>
      </c>
    </row>
    <row r="38" spans="1:8" ht="15.75">
      <c r="A38" s="4"/>
      <c r="B38" s="2">
        <v>7.2</v>
      </c>
      <c r="C38" s="3">
        <f t="shared" si="6"/>
        <v>4.015958078752268</v>
      </c>
      <c r="D38" s="3">
        <f t="shared" si="7"/>
        <v>3.7680622634140524</v>
      </c>
      <c r="E38" s="3">
        <f t="shared" si="8"/>
        <v>2.829782263414052</v>
      </c>
      <c r="F38" s="3">
        <f t="shared" si="9"/>
        <v>3.649373078018337</v>
      </c>
      <c r="G38" s="7">
        <f t="shared" si="4"/>
        <v>4.316884555262217</v>
      </c>
      <c r="H38" s="8">
        <f t="shared" si="5"/>
        <v>27798.612593408732</v>
      </c>
    </row>
    <row r="39" spans="1:8" ht="15.75">
      <c r="A39" s="4"/>
      <c r="B39" s="2">
        <v>7.3</v>
      </c>
      <c r="C39" s="3">
        <f t="shared" si="6"/>
        <v>4.071735274290495</v>
      </c>
      <c r="D39" s="3">
        <f t="shared" si="7"/>
        <v>3.820396461517026</v>
      </c>
      <c r="E39" s="3">
        <f t="shared" si="8"/>
        <v>2.8821164615170263</v>
      </c>
      <c r="F39" s="3">
        <f t="shared" si="9"/>
        <v>3.7033849063757622</v>
      </c>
      <c r="G39" s="7">
        <f t="shared" si="4"/>
        <v>4.3207650613527875</v>
      </c>
      <c r="H39" s="8">
        <f t="shared" si="5"/>
        <v>28210.040048160623</v>
      </c>
    </row>
    <row r="40" spans="1:8" ht="15.75">
      <c r="A40" s="4"/>
      <c r="B40" s="2">
        <v>7.4</v>
      </c>
      <c r="C40" s="3">
        <f t="shared" si="6"/>
        <v>4.12751246982872</v>
      </c>
      <c r="D40" s="3">
        <f t="shared" si="7"/>
        <v>3.8727306596199984</v>
      </c>
      <c r="E40" s="3">
        <f t="shared" si="8"/>
        <v>2.9344506596199986</v>
      </c>
      <c r="F40" s="3">
        <f t="shared" si="9"/>
        <v>3.757349252273569</v>
      </c>
      <c r="G40" s="7">
        <f t="shared" si="4"/>
        <v>4.324486040416807</v>
      </c>
      <c r="H40" s="8">
        <f t="shared" si="5"/>
        <v>28621.105818306238</v>
      </c>
    </row>
    <row r="41" spans="1:8" ht="15.75">
      <c r="A41" s="4"/>
      <c r="B41" s="2">
        <v>7.5</v>
      </c>
      <c r="C41" s="3">
        <f t="shared" si="6"/>
        <v>4.183289665366947</v>
      </c>
      <c r="D41" s="3">
        <f t="shared" si="7"/>
        <v>3.925064857722972</v>
      </c>
      <c r="E41" s="3">
        <f t="shared" si="8"/>
        <v>2.986784857722972</v>
      </c>
      <c r="F41" s="3">
        <f t="shared" si="9"/>
        <v>3.811268132647171</v>
      </c>
      <c r="G41" s="7">
        <f t="shared" si="4"/>
        <v>4.328056163912023</v>
      </c>
      <c r="H41" s="8">
        <f t="shared" si="5"/>
        <v>29031.825267282013</v>
      </c>
    </row>
    <row r="42" spans="1:8" ht="15.75">
      <c r="A42" s="4"/>
      <c r="B42" s="2">
        <v>7.6</v>
      </c>
      <c r="C42" s="3">
        <f t="shared" si="6"/>
        <v>4.239066860905172</v>
      </c>
      <c r="D42" s="3">
        <f t="shared" si="7"/>
        <v>3.9773990558259444</v>
      </c>
      <c r="E42" s="3">
        <f t="shared" si="8"/>
        <v>3.039119055825944</v>
      </c>
      <c r="F42" s="3">
        <f t="shared" si="9"/>
        <v>3.8651434502337834</v>
      </c>
      <c r="G42" s="7">
        <f t="shared" si="4"/>
        <v>4.331483518929799</v>
      </c>
      <c r="H42" s="8">
        <f t="shared" si="5"/>
        <v>29442.2128886529</v>
      </c>
    </row>
    <row r="43" spans="1:8" ht="15.75">
      <c r="A43" s="4"/>
      <c r="B43" s="2">
        <v>7.7</v>
      </c>
      <c r="C43" s="3">
        <f t="shared" si="6"/>
        <v>4.294844056443398</v>
      </c>
      <c r="D43" s="3">
        <f t="shared" si="7"/>
        <v>4.029733253928917</v>
      </c>
      <c r="E43" s="3">
        <f t="shared" si="8"/>
        <v>3.0914532539289175</v>
      </c>
      <c r="F43" s="3">
        <f t="shared" si="9"/>
        <v>3.918977001644758</v>
      </c>
      <c r="G43" s="7">
        <f t="shared" si="4"/>
        <v>4.334775655069586</v>
      </c>
      <c r="H43" s="8">
        <f t="shared" si="5"/>
        <v>29852.282367600932</v>
      </c>
    </row>
    <row r="44" spans="1:8" ht="15.75">
      <c r="A44" s="4"/>
      <c r="B44" s="2">
        <v>7.8</v>
      </c>
      <c r="C44" s="3">
        <f t="shared" si="6"/>
        <v>4.350621251981624</v>
      </c>
      <c r="D44" s="3">
        <f t="shared" si="7"/>
        <v>4.0820674520318905</v>
      </c>
      <c r="E44" s="3">
        <f t="shared" si="8"/>
        <v>3.1437874520318907</v>
      </c>
      <c r="F44" s="3">
        <f t="shared" si="9"/>
        <v>3.9727704847547045</v>
      </c>
      <c r="G44" s="7">
        <f t="shared" si="4"/>
        <v>4.33793962696166</v>
      </c>
      <c r="H44" s="8">
        <f t="shared" si="5"/>
        <v>30262.046637209623</v>
      </c>
    </row>
    <row r="45" spans="1:8" ht="15.75">
      <c r="A45" s="1"/>
      <c r="B45" s="2">
        <v>7.9</v>
      </c>
      <c r="C45" s="3">
        <f t="shared" si="6"/>
        <v>4.40639844751985</v>
      </c>
      <c r="D45" s="3">
        <f t="shared" si="7"/>
        <v>4.134401650134864</v>
      </c>
      <c r="E45" s="3">
        <f t="shared" si="8"/>
        <v>3.196121650134864</v>
      </c>
      <c r="F45" s="3">
        <f t="shared" si="9"/>
        <v>4.02652550547465</v>
      </c>
      <c r="G45" s="7">
        <f t="shared" si="4"/>
        <v>4.3409820328962585</v>
      </c>
      <c r="H45" s="8">
        <f t="shared" si="5"/>
        <v>30671.517930056478</v>
      </c>
    </row>
    <row r="46" spans="1:8" ht="15.75">
      <c r="A46" s="4"/>
      <c r="B46" s="2">
        <v>8</v>
      </c>
      <c r="C46" s="3">
        <f t="shared" si="6"/>
        <v>4.462175643058076</v>
      </c>
      <c r="D46" s="3">
        <f t="shared" si="7"/>
        <v>4.186735848237837</v>
      </c>
      <c r="E46" s="3">
        <f t="shared" si="8"/>
        <v>3.248455848237837</v>
      </c>
      <c r="F46" s="3">
        <f t="shared" si="9"/>
        <v>4.080243583968953</v>
      </c>
      <c r="G46" s="7">
        <f t="shared" si="4"/>
        <v>4.343909049963332</v>
      </c>
      <c r="H46" s="8">
        <f t="shared" si="5"/>
        <v>31080.707825568526</v>
      </c>
    </row>
    <row r="47" spans="1:8" ht="15.75">
      <c r="A47" s="4"/>
      <c r="B47" s="2">
        <v>8.1</v>
      </c>
      <c r="C47" s="3">
        <f t="shared" si="6"/>
        <v>4.517952838596302</v>
      </c>
      <c r="D47" s="3">
        <f t="shared" si="7"/>
        <v>4.239070046340809</v>
      </c>
      <c r="E47" s="3">
        <f t="shared" si="8"/>
        <v>3.3007900463408095</v>
      </c>
      <c r="F47" s="3">
        <f t="shared" si="9"/>
        <v>4.133926160369083</v>
      </c>
      <c r="G47" s="7">
        <f t="shared" si="4"/>
        <v>4.3467264660603435</v>
      </c>
      <c r="H47" s="8">
        <f t="shared" si="5"/>
        <v>31489.627293545258</v>
      </c>
    </row>
    <row r="48" spans="1:8" ht="15.75">
      <c r="A48" s="4"/>
      <c r="B48" s="2">
        <v>8.2</v>
      </c>
      <c r="C48" s="3">
        <f t="shared" si="6"/>
        <v>4.5737300341345275</v>
      </c>
      <c r="D48" s="3">
        <f t="shared" si="7"/>
        <v>4.291404244443782</v>
      </c>
      <c r="E48" s="3">
        <f t="shared" si="8"/>
        <v>3.353124244443782</v>
      </c>
      <c r="F48" s="3">
        <f t="shared" si="9"/>
        <v>4.187574600031635</v>
      </c>
      <c r="G48" s="7">
        <f t="shared" si="4"/>
        <v>4.349439709084642</v>
      </c>
      <c r="H48" s="8">
        <f t="shared" si="5"/>
        <v>31898.286734210007</v>
      </c>
    </row>
    <row r="49" spans="1:8" ht="15.75">
      <c r="A49" s="4"/>
      <c r="B49" s="2">
        <v>8.3</v>
      </c>
      <c r="C49" s="3">
        <f t="shared" si="6"/>
        <v>4.629507229672754</v>
      </c>
      <c r="D49" s="3">
        <f t="shared" si="7"/>
        <v>4.343738442546756</v>
      </c>
      <c r="E49" s="3">
        <f t="shared" si="8"/>
        <v>3.405458442546756</v>
      </c>
      <c r="F49" s="3">
        <f t="shared" si="9"/>
        <v>4.241190198382822</v>
      </c>
      <c r="G49" s="7">
        <f t="shared" si="4"/>
        <v>4.35205387359126</v>
      </c>
      <c r="H49" s="8">
        <f t="shared" si="5"/>
        <v>32306.69601511148</v>
      </c>
    </row>
    <row r="50" spans="1:8" ht="15.75">
      <c r="A50" s="4"/>
      <c r="B50" s="2">
        <v>8.4</v>
      </c>
      <c r="C50" s="3">
        <f t="shared" si="6"/>
        <v>4.68528442521098</v>
      </c>
      <c r="D50" s="3">
        <f t="shared" si="7"/>
        <v>4.396072640649729</v>
      </c>
      <c r="E50" s="3">
        <f t="shared" si="8"/>
        <v>3.4577926406497292</v>
      </c>
      <c r="F50" s="3">
        <f t="shared" si="9"/>
        <v>4.2947741853872925</v>
      </c>
      <c r="G50" s="7">
        <f t="shared" si="4"/>
        <v>4.354573745165649</v>
      </c>
      <c r="H50" s="8">
        <f t="shared" si="5"/>
        <v>32714.86450516364</v>
      </c>
    </row>
    <row r="51" spans="1:8" ht="15.75">
      <c r="A51" s="4"/>
      <c r="B51" s="2">
        <v>8.5</v>
      </c>
      <c r="C51" s="3">
        <f t="shared" si="6"/>
        <v>4.741061620749206</v>
      </c>
      <c r="D51" s="3">
        <f t="shared" si="7"/>
        <v>4.448406838752701</v>
      </c>
      <c r="E51" s="3">
        <f t="shared" si="8"/>
        <v>3.5101268387527016</v>
      </c>
      <c r="F51" s="3">
        <f t="shared" si="9"/>
        <v>4.3483277296751455</v>
      </c>
      <c r="G51" s="7">
        <f t="shared" si="4"/>
        <v>4.357003822733524</v>
      </c>
      <c r="H51" s="8">
        <f t="shared" si="5"/>
        <v>33122.80110608197</v>
      </c>
    </row>
    <row r="52" spans="1:8" ht="15.75">
      <c r="A52" s="4"/>
      <c r="B52" s="2">
        <v>8.6</v>
      </c>
      <c r="C52" s="3">
        <f t="shared" si="6"/>
        <v>4.796838816287432</v>
      </c>
      <c r="D52" s="3">
        <f t="shared" si="7"/>
        <v>4.500741036855674</v>
      </c>
      <c r="E52" s="3">
        <f t="shared" si="8"/>
        <v>3.562461036855674</v>
      </c>
      <c r="F52" s="3">
        <f t="shared" si="9"/>
        <v>4.4018519423575215</v>
      </c>
      <c r="G52" s="7">
        <f t="shared" si="4"/>
        <v>4.359348339005798</v>
      </c>
      <c r="H52" s="8">
        <f t="shared" si="5"/>
        <v>33530.5142814477</v>
      </c>
    </row>
    <row r="53" spans="1:8" ht="15.75">
      <c r="A53" s="4"/>
      <c r="B53" s="2">
        <v>8.7</v>
      </c>
      <c r="C53" s="3">
        <f t="shared" si="6"/>
        <v>4.852616011825657</v>
      </c>
      <c r="D53" s="3">
        <f t="shared" si="7"/>
        <v>4.553075234958647</v>
      </c>
      <c r="E53" s="3">
        <f t="shared" si="8"/>
        <v>3.614795234958647</v>
      </c>
      <c r="F53" s="3">
        <f t="shared" si="9"/>
        <v>4.45534788055812</v>
      </c>
      <c r="G53" s="7">
        <f t="shared" si="4"/>
        <v>4.36161127923543</v>
      </c>
      <c r="H53" s="8">
        <f t="shared" si="5"/>
        <v>33938.01208360803</v>
      </c>
    </row>
    <row r="54" spans="1:8" ht="15.75">
      <c r="A54" s="4"/>
      <c r="B54" s="2">
        <v>8.8</v>
      </c>
      <c r="C54" s="3">
        <f t="shared" si="6"/>
        <v>4.908393207363884</v>
      </c>
      <c r="D54" s="3">
        <f t="shared" si="7"/>
        <v>4.60540943306162</v>
      </c>
      <c r="E54" s="3">
        <f t="shared" si="8"/>
        <v>3.6671294330616204</v>
      </c>
      <c r="F54" s="3">
        <f t="shared" si="9"/>
        <v>4.508816550685219</v>
      </c>
      <c r="G54" s="7">
        <f t="shared" si="4"/>
        <v>4.363796398444247</v>
      </c>
      <c r="H54" s="8">
        <f t="shared" si="5"/>
        <v>34345.30217859986</v>
      </c>
    </row>
    <row r="55" spans="1:8" ht="15.75">
      <c r="A55" s="4"/>
      <c r="B55" s="2">
        <v>8.9</v>
      </c>
      <c r="C55" s="3">
        <f t="shared" si="6"/>
        <v>4.96417040290211</v>
      </c>
      <c r="D55" s="3">
        <f t="shared" si="7"/>
        <v>4.6577436311645934</v>
      </c>
      <c r="E55" s="3">
        <f t="shared" si="8"/>
        <v>3.7194636311645937</v>
      </c>
      <c r="F55" s="3">
        <f t="shared" si="9"/>
        <v>4.5622589114663725</v>
      </c>
      <c r="G55" s="7">
        <f t="shared" si="4"/>
        <v>4.365907237261316</v>
      </c>
      <c r="H55" s="8">
        <f t="shared" si="5"/>
        <v>34752.391869265644</v>
      </c>
    </row>
    <row r="56" spans="1:8" ht="15.75">
      <c r="A56" s="4"/>
      <c r="B56" s="2">
        <v>9</v>
      </c>
      <c r="C56" s="3">
        <f t="shared" si="6"/>
        <v>5.019947598440336</v>
      </c>
      <c r="D56" s="3">
        <f t="shared" si="7"/>
        <v>4.710077829267566</v>
      </c>
      <c r="E56" s="3">
        <f t="shared" si="8"/>
        <v>3.771797829267566</v>
      </c>
      <c r="F56" s="3">
        <f t="shared" si="9"/>
        <v>4.615675876765814</v>
      </c>
      <c r="G56" s="7">
        <f t="shared" si="4"/>
        <v>4.367947136499776</v>
      </c>
      <c r="H56" s="8">
        <f t="shared" si="5"/>
        <v>35159.28811671418</v>
      </c>
    </row>
    <row r="57" spans="1:8" ht="15.75">
      <c r="A57" s="4"/>
      <c r="B57" s="2">
        <v>9.1</v>
      </c>
      <c r="C57" s="3">
        <f t="shared" si="6"/>
        <v>5.075724793978561</v>
      </c>
      <c r="D57" s="3">
        <f t="shared" si="7"/>
        <v>4.762412027370539</v>
      </c>
      <c r="E57" s="3">
        <f t="shared" si="8"/>
        <v>3.8241320273705393</v>
      </c>
      <c r="F57" s="3">
        <f t="shared" si="9"/>
        <v>4.669068318202633</v>
      </c>
      <c r="G57" s="7">
        <f t="shared" si="4"/>
        <v>4.369919250586119</v>
      </c>
      <c r="H57" s="8">
        <f t="shared" si="5"/>
        <v>35565.997560263815</v>
      </c>
    </row>
    <row r="58" spans="1:8" ht="15.75">
      <c r="A58" s="4"/>
      <c r="B58" s="2">
        <v>9.2</v>
      </c>
      <c r="C58" s="3">
        <f t="shared" si="6"/>
        <v>5.131501989516787</v>
      </c>
      <c r="D58" s="3">
        <f t="shared" si="7"/>
        <v>4.814746225473511</v>
      </c>
      <c r="E58" s="3">
        <f t="shared" si="8"/>
        <v>3.8764662254735116</v>
      </c>
      <c r="F58" s="3">
        <f t="shared" si="9"/>
        <v>4.722437067586124</v>
      </c>
      <c r="G58" s="7">
        <f t="shared" si="4"/>
        <v>4.371826559944397</v>
      </c>
      <c r="H58" s="8">
        <f t="shared" si="5"/>
        <v>35972.526535992954</v>
      </c>
    </row>
    <row r="59" spans="1:8" ht="15.75">
      <c r="A59" s="4"/>
      <c r="B59" s="2">
        <v>9.3</v>
      </c>
      <c r="C59" s="3">
        <f t="shared" si="6"/>
        <v>5.187279185055014</v>
      </c>
      <c r="D59" s="3">
        <f t="shared" si="7"/>
        <v>4.8670804235764855</v>
      </c>
      <c r="E59" s="3">
        <f t="shared" si="8"/>
        <v>3.9288004235764857</v>
      </c>
      <c r="F59" s="3">
        <f t="shared" si="9"/>
        <v>4.775782919183143</v>
      </c>
      <c r="G59" s="7">
        <f t="shared" si="4"/>
        <v>4.373671882427594</v>
      </c>
      <c r="H59" s="8">
        <f t="shared" si="5"/>
        <v>36378.8810940111</v>
      </c>
    </row>
    <row r="60" spans="1:8" ht="15.75">
      <c r="A60" s="4"/>
      <c r="B60" s="2">
        <v>9.4</v>
      </c>
      <c r="C60" s="3">
        <f t="shared" si="6"/>
        <v>5.24305638059324</v>
      </c>
      <c r="D60" s="3">
        <f t="shared" si="7"/>
        <v>4.919414621679458</v>
      </c>
      <c r="E60" s="3">
        <f t="shared" si="8"/>
        <v>3.981134621679458</v>
      </c>
      <c r="F60" s="3">
        <f t="shared" si="9"/>
        <v>4.829106631830948</v>
      </c>
      <c r="G60" s="7">
        <f t="shared" si="4"/>
        <v>4.375457883879353</v>
      </c>
      <c r="H60" s="8">
        <f t="shared" si="5"/>
        <v>36785.06701455268</v>
      </c>
    </row>
    <row r="61" spans="1:8" ht="15.75">
      <c r="A61" s="4"/>
      <c r="B61" s="2">
        <v>9.5</v>
      </c>
      <c r="C61" s="3">
        <f t="shared" si="6"/>
        <v>5.298833576131465</v>
      </c>
      <c r="D61" s="3">
        <f t="shared" si="7"/>
        <v>4.971748819782431</v>
      </c>
      <c r="E61" s="3">
        <f t="shared" si="8"/>
        <v>4.033468819782431</v>
      </c>
      <c r="F61" s="3">
        <f t="shared" si="9"/>
        <v>4.882408930907775</v>
      </c>
      <c r="G61" s="7">
        <f t="shared" si="4"/>
        <v>4.377187087901082</v>
      </c>
      <c r="H61" s="8">
        <f t="shared" si="5"/>
        <v>37191.08982298744</v>
      </c>
    </row>
    <row r="62" spans="1:8" ht="15.75">
      <c r="A62" s="4"/>
      <c r="B62" s="2">
        <v>9.6</v>
      </c>
      <c r="C62" s="3">
        <f t="shared" si="6"/>
        <v>5.354610771669691</v>
      </c>
      <c r="D62" s="3">
        <f t="shared" si="7"/>
        <v>5.0240830178854035</v>
      </c>
      <c r="E62" s="3">
        <f t="shared" si="8"/>
        <v>4.085803017885404</v>
      </c>
      <c r="F62" s="3">
        <f t="shared" si="9"/>
        <v>4.93569051017226</v>
      </c>
      <c r="G62" s="7">
        <f t="shared" si="4"/>
        <v>4.378861884892293</v>
      </c>
      <c r="H62" s="8">
        <f t="shared" si="5"/>
        <v>37596.954803831664</v>
      </c>
    </row>
    <row r="63" spans="1:8" ht="15.75">
      <c r="A63" s="4"/>
      <c r="B63" s="2">
        <v>9.7</v>
      </c>
      <c r="C63" s="3">
        <f t="shared" si="6"/>
        <v>5.4103879672079165</v>
      </c>
      <c r="D63" s="3">
        <f t="shared" si="7"/>
        <v>5.076417215988376</v>
      </c>
      <c r="E63" s="3">
        <f t="shared" si="8"/>
        <v>4.138137215988376</v>
      </c>
      <c r="F63" s="3">
        <f t="shared" si="9"/>
        <v>4.988952033481898</v>
      </c>
      <c r="G63" s="7">
        <f t="shared" si="4"/>
        <v>4.380484540425504</v>
      </c>
      <c r="H63" s="8">
        <f t="shared" si="5"/>
        <v>38002.66701383807</v>
      </c>
    </row>
    <row r="64" spans="1:8" ht="15.75">
      <c r="A64" s="4"/>
      <c r="B64" s="2">
        <v>9.8</v>
      </c>
      <c r="C64" s="3">
        <f t="shared" si="6"/>
        <v>5.466165162746144</v>
      </c>
      <c r="D64" s="3">
        <f t="shared" si="7"/>
        <v>5.12875141409135</v>
      </c>
      <c r="E64" s="3">
        <f t="shared" si="8"/>
        <v>4.19047141409135</v>
      </c>
      <c r="F64" s="3">
        <f t="shared" si="9"/>
        <v>5.0421941363997504</v>
      </c>
      <c r="G64" s="7">
        <f t="shared" si="4"/>
        <v>4.382057203011297</v>
      </c>
      <c r="H64" s="8">
        <f t="shared" si="5"/>
        <v>38408.23129423439</v>
      </c>
    </row>
    <row r="65" spans="1:8" ht="15.75">
      <c r="A65" s="4"/>
      <c r="B65" s="2">
        <v>9.9</v>
      </c>
      <c r="C65" s="3">
        <f t="shared" si="6"/>
        <v>5.521942358284369</v>
      </c>
      <c r="D65" s="3">
        <f t="shared" si="7"/>
        <v>5.181085612194323</v>
      </c>
      <c r="E65" s="3">
        <f t="shared" si="8"/>
        <v>4.242805612194323</v>
      </c>
      <c r="F65" s="3">
        <f t="shared" si="9"/>
        <v>5.095417427697855</v>
      </c>
      <c r="G65" s="7">
        <f t="shared" si="4"/>
        <v>4.383581911303898</v>
      </c>
      <c r="H65" s="8">
        <f t="shared" si="5"/>
        <v>38813.652282175266</v>
      </c>
    </row>
    <row r="66" spans="1:8" ht="15.75">
      <c r="A66" s="4"/>
      <c r="B66" s="2">
        <v>10</v>
      </c>
      <c r="C66" s="3">
        <f aca="true" t="shared" si="10" ref="C66:C97">B66/1.7928474</f>
        <v>5.577719553822595</v>
      </c>
      <c r="D66" s="3">
        <f aca="true" t="shared" si="11" ref="D66:D97">C66*0.93827231</f>
        <v>5.2334198102972955</v>
      </c>
      <c r="E66" s="3">
        <f aca="true" t="shared" si="12" ref="E66:E97">D66-0.93828</f>
        <v>4.295139810297296</v>
      </c>
      <c r="F66" s="3">
        <f aca="true" t="shared" si="13" ref="F66:F97">SQRT(D66^2-0.93828^2)</f>
        <v>5.148622490765097</v>
      </c>
      <c r="G66" s="7">
        <f aca="true" t="shared" si="14" ref="G66:G129">SQRT(C66^2-1)/C66*299.793*12/807.11</f>
        <v>4.385060600793037</v>
      </c>
      <c r="H66" s="8">
        <f t="shared" si="5"/>
        <v>39218.93442146619</v>
      </c>
    </row>
    <row r="67" spans="1:8" ht="15.75">
      <c r="A67" s="1"/>
      <c r="B67" s="2">
        <v>10.1</v>
      </c>
      <c r="C67" s="3">
        <f t="shared" si="10"/>
        <v>5.633496749360821</v>
      </c>
      <c r="D67" s="3">
        <f t="shared" si="11"/>
        <v>5.285754008400268</v>
      </c>
      <c r="E67" s="3">
        <f t="shared" si="12"/>
        <v>4.347474008400268</v>
      </c>
      <c r="F67" s="3">
        <f t="shared" si="13"/>
        <v>5.2018098849265435</v>
      </c>
      <c r="G67" s="7">
        <f t="shared" si="14"/>
        <v>4.3864951100236365</v>
      </c>
      <c r="H67" s="8">
        <f aca="true" t="shared" si="15" ref="H67:H130">SQRT((C67^2-1)/0.000007441638)*19.497</f>
        <v>39624.081972613276</v>
      </c>
    </row>
    <row r="68" spans="1:8" ht="15.75">
      <c r="A68" s="4"/>
      <c r="B68" s="2">
        <v>10.2</v>
      </c>
      <c r="C68" s="3">
        <f t="shared" si="10"/>
        <v>5.689273944899046</v>
      </c>
      <c r="D68" s="3">
        <f t="shared" si="11"/>
        <v>5.338088206503241</v>
      </c>
      <c r="E68" s="3">
        <f t="shared" si="12"/>
        <v>4.399808206503241</v>
      </c>
      <c r="F68" s="3">
        <f t="shared" si="13"/>
        <v>5.254980146680764</v>
      </c>
      <c r="G68" s="7">
        <f t="shared" si="14"/>
        <v>4.387887186381136</v>
      </c>
      <c r="H68" s="8">
        <f t="shared" si="15"/>
        <v>40029.09902224807</v>
      </c>
    </row>
    <row r="69" spans="1:8" ht="15.75">
      <c r="A69" s="4"/>
      <c r="B69" s="2">
        <v>10.3</v>
      </c>
      <c r="C69" s="3">
        <f t="shared" si="10"/>
        <v>5.7450511404372735</v>
      </c>
      <c r="D69" s="3">
        <f t="shared" si="11"/>
        <v>5.390422404606215</v>
      </c>
      <c r="E69" s="3">
        <f t="shared" si="12"/>
        <v>4.4521424046062155</v>
      </c>
      <c r="F69" s="3">
        <f t="shared" si="13"/>
        <v>5.308133790861026</v>
      </c>
      <c r="G69" s="7">
        <f t="shared" si="14"/>
        <v>4.38923849147688</v>
      </c>
      <c r="H69" s="8">
        <f t="shared" si="15"/>
        <v>40433.989491972716</v>
      </c>
    </row>
    <row r="70" spans="1:8" ht="15.75">
      <c r="A70" s="4"/>
      <c r="B70" s="2">
        <v>10.4</v>
      </c>
      <c r="C70" s="3">
        <f t="shared" si="10"/>
        <v>5.800828335975499</v>
      </c>
      <c r="D70" s="3">
        <f t="shared" si="11"/>
        <v>5.442756602709188</v>
      </c>
      <c r="E70" s="3">
        <f t="shared" si="12"/>
        <v>4.504476602709188</v>
      </c>
      <c r="F70" s="3">
        <f t="shared" si="13"/>
        <v>5.361271311725836</v>
      </c>
      <c r="G70" s="7">
        <f t="shared" si="14"/>
        <v>4.390550606164939</v>
      </c>
      <c r="H70" s="8">
        <f t="shared" si="15"/>
        <v>40838.757146666845</v>
      </c>
    </row>
    <row r="71" spans="1:8" ht="15.75">
      <c r="A71" s="4"/>
      <c r="B71" s="2">
        <v>10.5</v>
      </c>
      <c r="C71" s="3">
        <f t="shared" si="10"/>
        <v>5.856605531513725</v>
      </c>
      <c r="D71" s="3">
        <f t="shared" si="11"/>
        <v>5.49509080081216</v>
      </c>
      <c r="E71" s="3">
        <f t="shared" si="12"/>
        <v>4.55681080081216</v>
      </c>
      <c r="F71" s="3">
        <f t="shared" si="13"/>
        <v>5.414393183983818</v>
      </c>
      <c r="G71" s="7">
        <f t="shared" si="14"/>
        <v>4.391825035218989</v>
      </c>
      <c r="H71" s="8">
        <f t="shared" si="15"/>
        <v>41243.40560229426</v>
      </c>
    </row>
    <row r="72" spans="1:8" ht="15.75">
      <c r="A72" s="4"/>
      <c r="B72" s="2">
        <v>10.6</v>
      </c>
      <c r="C72" s="3">
        <f t="shared" si="10"/>
        <v>5.91238272705195</v>
      </c>
      <c r="D72" s="3">
        <f t="shared" si="11"/>
        <v>5.547424998915133</v>
      </c>
      <c r="E72" s="3">
        <f t="shared" si="12"/>
        <v>4.609144998915133</v>
      </c>
      <c r="F72" s="3">
        <f t="shared" si="13"/>
        <v>5.467499863757526</v>
      </c>
      <c r="G72" s="7">
        <f t="shared" si="14"/>
        <v>4.393063211695417</v>
      </c>
      <c r="H72" s="8">
        <f t="shared" si="15"/>
        <v>41647.93833324451</v>
      </c>
    </row>
    <row r="73" spans="1:8" ht="15.75">
      <c r="A73" s="4"/>
      <c r="B73" s="2">
        <v>10.7</v>
      </c>
      <c r="C73" s="3">
        <f t="shared" si="10"/>
        <v>5.968159922590176</v>
      </c>
      <c r="D73" s="3">
        <f t="shared" si="11"/>
        <v>5.5997591970181055</v>
      </c>
      <c r="E73" s="3">
        <f t="shared" si="12"/>
        <v>4.661479197018106</v>
      </c>
      <c r="F73" s="3">
        <f t="shared" si="13"/>
        <v>5.520591789490404</v>
      </c>
      <c r="G73" s="7">
        <f t="shared" si="14"/>
        <v>4.394266501006492</v>
      </c>
      <c r="H73" s="8">
        <f t="shared" si="15"/>
        <v>42052.35867924142</v>
      </c>
    </row>
    <row r="74" spans="1:8" ht="15.75">
      <c r="A74" s="4"/>
      <c r="B74" s="2">
        <v>10.8</v>
      </c>
      <c r="C74" s="3">
        <f t="shared" si="10"/>
        <v>6.023937118128403</v>
      </c>
      <c r="D74" s="3">
        <f t="shared" si="11"/>
        <v>5.65209339512108</v>
      </c>
      <c r="E74" s="3">
        <f t="shared" si="12"/>
        <v>4.71381339512108</v>
      </c>
      <c r="F74" s="3">
        <f t="shared" si="13"/>
        <v>5.5736693828008255</v>
      </c>
      <c r="G74" s="7">
        <f t="shared" si="14"/>
        <v>4.395436204725529</v>
      </c>
      <c r="H74" s="8">
        <f t="shared" si="15"/>
        <v>42456.669851848485</v>
      </c>
    </row>
    <row r="75" spans="1:8" ht="15.75">
      <c r="A75" s="4"/>
      <c r="B75" s="2">
        <v>10.9</v>
      </c>
      <c r="C75" s="3">
        <f t="shared" si="10"/>
        <v>6.079714313666629</v>
      </c>
      <c r="D75" s="3">
        <f t="shared" si="11"/>
        <v>5.704427593224052</v>
      </c>
      <c r="E75" s="3">
        <f t="shared" si="12"/>
        <v>4.766147593224052</v>
      </c>
      <c r="F75" s="3">
        <f t="shared" si="13"/>
        <v>5.626733049286766</v>
      </c>
      <c r="G75" s="7">
        <f t="shared" si="14"/>
        <v>4.396573564144025</v>
      </c>
      <c r="H75" s="8">
        <f t="shared" si="15"/>
        <v>42860.87494059822</v>
      </c>
    </row>
    <row r="76" spans="1:8" ht="15.75">
      <c r="A76" s="4"/>
      <c r="B76" s="2">
        <v>11</v>
      </c>
      <c r="C76" s="3">
        <f t="shared" si="10"/>
        <v>6.135491509204854</v>
      </c>
      <c r="D76" s="3">
        <f t="shared" si="11"/>
        <v>5.756761791327025</v>
      </c>
      <c r="E76" s="3">
        <f t="shared" si="12"/>
        <v>4.8184817913270255</v>
      </c>
      <c r="F76" s="3">
        <f t="shared" si="13"/>
        <v>5.679783179284464</v>
      </c>
      <c r="G76" s="7">
        <f t="shared" si="14"/>
        <v>4.397679763599124</v>
      </c>
      <c r="H76" s="8">
        <f t="shared" si="15"/>
        <v>43264.9769187711</v>
      </c>
    </row>
    <row r="77" spans="1:8" ht="15.75">
      <c r="A77" s="4"/>
      <c r="B77" s="2">
        <v>11.1</v>
      </c>
      <c r="C77" s="3">
        <f t="shared" si="10"/>
        <v>6.19126870474308</v>
      </c>
      <c r="D77" s="3">
        <f t="shared" si="11"/>
        <v>5.809095989429998</v>
      </c>
      <c r="E77" s="3">
        <f t="shared" si="12"/>
        <v>4.870815989429998</v>
      </c>
      <c r="F77" s="3">
        <f t="shared" si="13"/>
        <v>5.7328201485840875</v>
      </c>
      <c r="G77" s="7">
        <f t="shared" si="14"/>
        <v>4.398755933588258</v>
      </c>
      <c r="H77" s="8">
        <f t="shared" si="15"/>
        <v>43668.97864884688</v>
      </c>
    </row>
    <row r="78" spans="1:8" ht="15.75">
      <c r="A78" s="4"/>
      <c r="B78" s="2">
        <v>11.2</v>
      </c>
      <c r="C78" s="3">
        <f t="shared" si="10"/>
        <v>6.247045900281306</v>
      </c>
      <c r="D78" s="3">
        <f t="shared" si="11"/>
        <v>5.861430187532971</v>
      </c>
      <c r="E78" s="3">
        <f t="shared" si="12"/>
        <v>4.923150187532971</v>
      </c>
      <c r="F78" s="3">
        <f t="shared" si="13"/>
        <v>5.7858443191052755</v>
      </c>
      <c r="G78" s="7">
        <f t="shared" si="14"/>
        <v>4.399803153686397</v>
      </c>
      <c r="H78" s="8">
        <f t="shared" si="15"/>
        <v>44072.882887650405</v>
      </c>
    </row>
    <row r="79" spans="1:8" ht="15.75">
      <c r="A79" s="4"/>
      <c r="B79" s="2">
        <v>11.3</v>
      </c>
      <c r="C79" s="3">
        <f t="shared" si="10"/>
        <v>6.302823095819533</v>
      </c>
      <c r="D79" s="3">
        <f t="shared" si="11"/>
        <v>5.913764385635944</v>
      </c>
      <c r="E79" s="3">
        <f t="shared" si="12"/>
        <v>4.975484385635944</v>
      </c>
      <c r="F79" s="3">
        <f t="shared" si="13"/>
        <v>5.838856039535147</v>
      </c>
      <c r="G79" s="7">
        <f t="shared" si="14"/>
        <v>4.400822455280134</v>
      </c>
      <c r="H79" s="8">
        <f t="shared" si="15"/>
        <v>44476.69229121142</v>
      </c>
    </row>
    <row r="80" spans="1:8" ht="15.75">
      <c r="A80" s="4"/>
      <c r="B80" s="2">
        <v>11.4</v>
      </c>
      <c r="C80" s="3">
        <f t="shared" si="10"/>
        <v>6.358600291357758</v>
      </c>
      <c r="D80" s="3">
        <f t="shared" si="11"/>
        <v>5.966098583738917</v>
      </c>
      <c r="E80" s="3">
        <f t="shared" si="12"/>
        <v>5.0278185837389175</v>
      </c>
      <c r="F80" s="3">
        <f t="shared" si="13"/>
        <v>5.891855645931213</v>
      </c>
      <c r="G80" s="7">
        <f t="shared" si="14"/>
        <v>4.401814824131617</v>
      </c>
      <c r="H80" s="8">
        <f t="shared" si="15"/>
        <v>44880.40941935708</v>
      </c>
    </row>
    <row r="81" spans="1:8" ht="15.75">
      <c r="A81" s="4"/>
      <c r="B81" s="2">
        <v>11.5</v>
      </c>
      <c r="C81" s="3">
        <f t="shared" si="10"/>
        <v>6.414377486895984</v>
      </c>
      <c r="D81" s="3">
        <f t="shared" si="11"/>
        <v>6.01843278184189</v>
      </c>
      <c r="E81" s="3">
        <f t="shared" si="12"/>
        <v>5.08015278184189</v>
      </c>
      <c r="F81" s="3">
        <f t="shared" si="13"/>
        <v>5.944843462291426</v>
      </c>
      <c r="G81" s="7">
        <f t="shared" si="14"/>
        <v>4.402781202784419</v>
      </c>
      <c r="H81" s="8">
        <f t="shared" si="15"/>
        <v>45284.036740054216</v>
      </c>
    </row>
    <row r="82" spans="1:8" ht="15.75">
      <c r="A82" s="4"/>
      <c r="B82" s="2">
        <v>11.6</v>
      </c>
      <c r="C82" s="3">
        <f t="shared" si="10"/>
        <v>6.47015468243421</v>
      </c>
      <c r="D82" s="3">
        <f t="shared" si="11"/>
        <v>6.070766979944863</v>
      </c>
      <c r="E82" s="3">
        <f t="shared" si="12"/>
        <v>5.132486979944863</v>
      </c>
      <c r="F82" s="3">
        <f t="shared" si="13"/>
        <v>5.997819801093466</v>
      </c>
      <c r="G82" s="7">
        <f t="shared" si="14"/>
        <v>4.403722492822337</v>
      </c>
      <c r="H82" s="8">
        <f t="shared" si="15"/>
        <v>45687.57663351711</v>
      </c>
    </row>
    <row r="83" spans="1:8" ht="15.75">
      <c r="A83" s="4"/>
      <c r="B83" s="2">
        <v>11.7</v>
      </c>
      <c r="C83" s="3">
        <f t="shared" si="10"/>
        <v>6.525931877972436</v>
      </c>
      <c r="D83" s="3">
        <f t="shared" si="11"/>
        <v>6.123101178047835</v>
      </c>
      <c r="E83" s="3">
        <f t="shared" si="12"/>
        <v>5.1848211780478355</v>
      </c>
      <c r="F83" s="3">
        <f t="shared" si="13"/>
        <v>6.0507849638051745</v>
      </c>
      <c r="G83" s="7">
        <f t="shared" si="14"/>
        <v>4.404639556991378</v>
      </c>
      <c r="H83" s="8">
        <f t="shared" si="15"/>
        <v>46091.031396095605</v>
      </c>
    </row>
    <row r="84" spans="1:8" ht="15.75">
      <c r="A84" s="4"/>
      <c r="B84" s="2">
        <v>11.8</v>
      </c>
      <c r="C84" s="3">
        <f t="shared" si="10"/>
        <v>6.5817090735106625</v>
      </c>
      <c r="D84" s="3">
        <f t="shared" si="11"/>
        <v>6.175435376150809</v>
      </c>
      <c r="E84" s="3">
        <f t="shared" si="12"/>
        <v>5.23715537615081</v>
      </c>
      <c r="F84" s="3">
        <f t="shared" si="13"/>
        <v>6.103739241367941</v>
      </c>
      <c r="G84" s="7">
        <f t="shared" si="14"/>
        <v>4.405533221194319</v>
      </c>
      <c r="H84" s="8">
        <f t="shared" si="15"/>
        <v>46494.40324395719</v>
      </c>
    </row>
    <row r="85" spans="1:8" ht="15.75">
      <c r="A85" s="4"/>
      <c r="B85" s="2">
        <v>11.9</v>
      </c>
      <c r="C85" s="3">
        <f t="shared" si="10"/>
        <v>6.637486269048888</v>
      </c>
      <c r="D85" s="3">
        <f t="shared" si="11"/>
        <v>6.227769574253782</v>
      </c>
      <c r="E85" s="3">
        <f t="shared" si="12"/>
        <v>5.289489574253782</v>
      </c>
      <c r="F85" s="3">
        <f t="shared" si="13"/>
        <v>6.156682914654703</v>
      </c>
      <c r="G85" s="7">
        <f t="shared" si="14"/>
        <v>4.406404276366529</v>
      </c>
      <c r="H85" s="8">
        <f t="shared" si="15"/>
        <v>46897.6943165757</v>
      </c>
    </row>
    <row r="86" spans="1:8" ht="15.75">
      <c r="A86" s="4"/>
      <c r="B86" s="2">
        <v>12</v>
      </c>
      <c r="C86" s="3">
        <f t="shared" si="10"/>
        <v>6.693263464587114</v>
      </c>
      <c r="D86" s="3">
        <f t="shared" si="11"/>
        <v>6.280103772356754</v>
      </c>
      <c r="E86" s="3">
        <f t="shared" si="12"/>
        <v>5.341823772356754</v>
      </c>
      <c r="F86" s="3">
        <f t="shared" si="13"/>
        <v>6.209616254904125</v>
      </c>
      <c r="G86" s="7">
        <f t="shared" si="14"/>
        <v>4.407253480241095</v>
      </c>
      <c r="H86" s="8">
        <f t="shared" si="15"/>
        <v>47300.90668003849</v>
      </c>
    </row>
    <row r="87" spans="1:8" ht="15.75">
      <c r="A87" s="4"/>
      <c r="B87" s="2">
        <v>12.1</v>
      </c>
      <c r="C87" s="3">
        <f t="shared" si="10"/>
        <v>6.74904066012534</v>
      </c>
      <c r="D87" s="3">
        <f t="shared" si="11"/>
        <v>6.332437970459727</v>
      </c>
      <c r="E87" s="3">
        <f t="shared" si="12"/>
        <v>5.394157970459728</v>
      </c>
      <c r="F87" s="3">
        <f t="shared" si="13"/>
        <v>6.262539524132372</v>
      </c>
      <c r="G87" s="7">
        <f t="shared" si="14"/>
        <v>4.408081559010652</v>
      </c>
      <c r="H87" s="8">
        <f t="shared" si="15"/>
        <v>47704.04233018307</v>
      </c>
    </row>
    <row r="88" spans="1:8" ht="15.75">
      <c r="A88" s="4"/>
      <c r="B88" s="2">
        <v>12.2</v>
      </c>
      <c r="C88" s="3">
        <f t="shared" si="10"/>
        <v>6.804817855663566</v>
      </c>
      <c r="D88" s="3">
        <f t="shared" si="11"/>
        <v>6.384772168562701</v>
      </c>
      <c r="E88" s="3">
        <f t="shared" si="12"/>
        <v>5.446492168562701</v>
      </c>
      <c r="F88" s="3">
        <f t="shared" si="13"/>
        <v>6.315452975523834</v>
      </c>
      <c r="G88" s="7">
        <f t="shared" si="14"/>
        <v>4.408889208892794</v>
      </c>
      <c r="H88" s="8">
        <f t="shared" si="15"/>
        <v>48107.103195573305</v>
      </c>
    </row>
    <row r="89" spans="1:8" ht="15.75">
      <c r="A89" s="4"/>
      <c r="B89" s="2">
        <v>12.3</v>
      </c>
      <c r="C89" s="3">
        <f t="shared" si="10"/>
        <v>6.860595051201792</v>
      </c>
      <c r="D89" s="3">
        <f t="shared" si="11"/>
        <v>6.437106366665674</v>
      </c>
      <c r="E89" s="3">
        <f t="shared" si="12"/>
        <v>5.498826366665674</v>
      </c>
      <c r="F89" s="3">
        <f t="shared" si="13"/>
        <v>6.368356853802066</v>
      </c>
      <c r="G89" s="7">
        <f t="shared" si="14"/>
        <v>4.40967709760541</v>
      </c>
      <c r="H89" s="8">
        <f t="shared" si="15"/>
        <v>48510.09114032496</v>
      </c>
    </row>
    <row r="90" spans="1:8" ht="15.75">
      <c r="A90" s="4"/>
      <c r="B90" s="2">
        <v>12.4</v>
      </c>
      <c r="C90" s="3">
        <f t="shared" si="10"/>
        <v>6.916372246740018</v>
      </c>
      <c r="D90" s="3">
        <f t="shared" si="11"/>
        <v>6.489440564768646</v>
      </c>
      <c r="E90" s="3">
        <f t="shared" si="12"/>
        <v>5.551160564768646</v>
      </c>
      <c r="F90" s="3">
        <f t="shared" si="13"/>
        <v>6.421251395582079</v>
      </c>
      <c r="G90" s="7">
        <f t="shared" si="14"/>
        <v>4.410445865757836</v>
      </c>
      <c r="H90" s="8">
        <f t="shared" si="15"/>
        <v>48913.0079667892</v>
      </c>
    </row>
    <row r="91" spans="1:8" ht="15.75">
      <c r="A91" s="4"/>
      <c r="B91" s="2">
        <v>12.5</v>
      </c>
      <c r="C91" s="3">
        <f t="shared" si="10"/>
        <v>6.972149442278244</v>
      </c>
      <c r="D91" s="3">
        <f t="shared" si="11"/>
        <v>6.541774762871619</v>
      </c>
      <c r="E91" s="3">
        <f t="shared" si="12"/>
        <v>5.60349476287162</v>
      </c>
      <c r="F91" s="3">
        <f t="shared" si="13"/>
        <v>6.4741368297051025</v>
      </c>
      <c r="G91" s="7">
        <f t="shared" si="14"/>
        <v>4.411196128163287</v>
      </c>
      <c r="H91" s="8">
        <f t="shared" si="15"/>
        <v>49315.85541810247</v>
      </c>
    </row>
    <row r="92" spans="1:8" ht="15.75">
      <c r="A92" s="4"/>
      <c r="B92" s="2">
        <v>12.6</v>
      </c>
      <c r="C92" s="3">
        <f t="shared" si="10"/>
        <v>7.02792663781647</v>
      </c>
      <c r="D92" s="3">
        <f t="shared" si="11"/>
        <v>6.594108960974593</v>
      </c>
      <c r="E92" s="3">
        <f t="shared" si="12"/>
        <v>5.655828960974593</v>
      </c>
      <c r="F92" s="3">
        <f t="shared" si="13"/>
        <v>6.527013377556799</v>
      </c>
      <c r="G92" s="7">
        <f t="shared" si="14"/>
        <v>4.411928475077609</v>
      </c>
      <c r="H92" s="8">
        <f t="shared" si="15"/>
        <v>49718.63518061053</v>
      </c>
    </row>
    <row r="93" spans="1:8" ht="15.75">
      <c r="A93" s="1"/>
      <c r="B93" s="2">
        <v>12.7</v>
      </c>
      <c r="C93" s="3">
        <f t="shared" si="10"/>
        <v>7.083703833354695</v>
      </c>
      <c r="D93" s="3">
        <f t="shared" si="11"/>
        <v>6.646443159077565</v>
      </c>
      <c r="E93" s="3">
        <f t="shared" si="12"/>
        <v>5.708163159077565</v>
      </c>
      <c r="F93" s="3">
        <f t="shared" si="13"/>
        <v>6.579881253369924</v>
      </c>
      <c r="G93" s="7">
        <f t="shared" si="14"/>
        <v>4.412643473369064</v>
      </c>
      <c r="H93" s="8">
        <f t="shared" si="15"/>
        <v>50121.34888617378</v>
      </c>
    </row>
    <row r="94" spans="1:8" ht="15.75">
      <c r="A94" s="4"/>
      <c r="B94" s="2">
        <v>12.8</v>
      </c>
      <c r="C94" s="3">
        <f t="shared" si="10"/>
        <v>7.139481028892922</v>
      </c>
      <c r="D94" s="3">
        <f t="shared" si="11"/>
        <v>6.698777357180538</v>
      </c>
      <c r="E94" s="3">
        <f t="shared" si="12"/>
        <v>5.7604973571805385</v>
      </c>
      <c r="F94" s="3">
        <f t="shared" si="13"/>
        <v>6.63274066451227</v>
      </c>
      <c r="G94" s="7">
        <f t="shared" si="14"/>
        <v>4.413341667623504</v>
      </c>
      <c r="H94" s="8">
        <f t="shared" si="15"/>
        <v>50523.99811436064</v>
      </c>
    </row>
    <row r="95" spans="1:8" ht="15.75">
      <c r="A95" s="4"/>
      <c r="B95" s="2">
        <v>12.9</v>
      </c>
      <c r="C95" s="3">
        <f t="shared" si="10"/>
        <v>7.195258224431147</v>
      </c>
      <c r="D95" s="3">
        <f t="shared" si="11"/>
        <v>6.7511115552835115</v>
      </c>
      <c r="E95" s="3">
        <f t="shared" si="12"/>
        <v>5.812831555283512</v>
      </c>
      <c r="F95" s="3">
        <f t="shared" si="13"/>
        <v>6.685591811760762</v>
      </c>
      <c r="G95" s="7">
        <f t="shared" si="14"/>
        <v>4.41402358118899</v>
      </c>
      <c r="H95" s="8">
        <f t="shared" si="15"/>
        <v>50926.5843945354</v>
      </c>
    </row>
    <row r="96" spans="1:8" ht="15.75">
      <c r="A96" s="4"/>
      <c r="B96" s="2">
        <v>13</v>
      </c>
      <c r="C96" s="3">
        <f t="shared" si="10"/>
        <v>7.251035419969374</v>
      </c>
      <c r="D96" s="3">
        <f t="shared" si="11"/>
        <v>6.803445753386485</v>
      </c>
      <c r="E96" s="3">
        <f t="shared" si="12"/>
        <v>5.865165753386485</v>
      </c>
      <c r="F96" s="3">
        <f t="shared" si="13"/>
        <v>6.7384348895624555</v>
      </c>
      <c r="G96" s="7">
        <f t="shared" si="14"/>
        <v>4.4146897171636255</v>
      </c>
      <c r="H96" s="8">
        <f t="shared" si="15"/>
        <v>51329.10920784627</v>
      </c>
    </row>
    <row r="97" spans="1:8" ht="15.75">
      <c r="A97" s="4"/>
      <c r="B97" s="2">
        <v>13.1</v>
      </c>
      <c r="C97" s="3">
        <f t="shared" si="10"/>
        <v>7.306812615507599</v>
      </c>
      <c r="D97" s="3">
        <f t="shared" si="11"/>
        <v>6.855779951489457</v>
      </c>
      <c r="E97" s="3">
        <f t="shared" si="12"/>
        <v>5.917499951489457</v>
      </c>
      <c r="F97" s="3">
        <f t="shared" si="13"/>
        <v>6.791270086283182</v>
      </c>
      <c r="G97" s="7">
        <f t="shared" si="14"/>
        <v>4.415340559330101</v>
      </c>
      <c r="H97" s="8">
        <f t="shared" si="15"/>
        <v>51731.573989119395</v>
      </c>
    </row>
    <row r="98" spans="1:8" ht="15.75">
      <c r="A98" s="4"/>
      <c r="B98" s="2">
        <v>13.2</v>
      </c>
      <c r="C98" s="3">
        <f aca="true" t="shared" si="16" ref="C98:C129">B98/1.7928474</f>
        <v>7.362589811045825</v>
      </c>
      <c r="D98" s="3">
        <f aca="true" t="shared" si="17" ref="D98:D117">C98*0.93827231</f>
        <v>6.908114149592429</v>
      </c>
      <c r="E98" s="3">
        <f aca="true" t="shared" si="18" ref="E98:E117">D98-0.93828</f>
        <v>5.96983414959243</v>
      </c>
      <c r="F98" s="3">
        <f aca="true" t="shared" si="19" ref="F98:F117">SQRT(D98^2-0.93828^2)</f>
        <v>6.844097584444507</v>
      </c>
      <c r="G98" s="7">
        <f t="shared" si="14"/>
        <v>4.415976573040236</v>
      </c>
      <c r="H98" s="8">
        <f t="shared" si="15"/>
        <v>52133.98012866382</v>
      </c>
    </row>
    <row r="99" spans="1:8" ht="15.75">
      <c r="A99" s="4"/>
      <c r="B99" s="2">
        <v>13.3</v>
      </c>
      <c r="C99" s="3">
        <f t="shared" si="16"/>
        <v>7.4183670065840515</v>
      </c>
      <c r="D99" s="3">
        <f t="shared" si="17"/>
        <v>6.9604483476954035</v>
      </c>
      <c r="E99" s="3">
        <f t="shared" si="18"/>
        <v>6.022168347695404</v>
      </c>
      <c r="F99" s="3">
        <f t="shared" si="19"/>
        <v>6.89691756094965</v>
      </c>
      <c r="G99" s="7">
        <f t="shared" si="14"/>
        <v>4.416598206052532</v>
      </c>
      <c r="H99" s="8">
        <f t="shared" si="15"/>
        <v>52536.32897399235</v>
      </c>
    </row>
    <row r="100" spans="1:8" ht="15.75">
      <c r="A100" s="4"/>
      <c r="B100" s="2">
        <v>13.4</v>
      </c>
      <c r="C100" s="3">
        <f t="shared" si="16"/>
        <v>7.474144202122278</v>
      </c>
      <c r="D100" s="3">
        <f t="shared" si="17"/>
        <v>7.012782545798377</v>
      </c>
      <c r="E100" s="3">
        <f t="shared" si="18"/>
        <v>6.074502545798377</v>
      </c>
      <c r="F100" s="3">
        <f t="shared" si="19"/>
        <v>6.949730187298955</v>
      </c>
      <c r="G100" s="7">
        <f t="shared" si="14"/>
        <v>4.417205889325588</v>
      </c>
      <c r="H100" s="8">
        <f t="shared" si="15"/>
        <v>52938.62183146286</v>
      </c>
    </row>
    <row r="101" spans="1:8" ht="15.75">
      <c r="A101" s="4"/>
      <c r="B101" s="2">
        <v>13.5</v>
      </c>
      <c r="C101" s="3">
        <f t="shared" si="16"/>
        <v>7.5299213976605035</v>
      </c>
      <c r="D101" s="3">
        <f t="shared" si="17"/>
        <v>7.065116743901349</v>
      </c>
      <c r="E101" s="3">
        <f t="shared" si="18"/>
        <v>6.126836743901349</v>
      </c>
      <c r="F101" s="3">
        <f t="shared" si="19"/>
        <v>7.0025356297954815</v>
      </c>
      <c r="G101" s="7">
        <f t="shared" si="14"/>
        <v>4.417800037770034</v>
      </c>
      <c r="H101" s="8">
        <f t="shared" si="15"/>
        <v>53340.85996784433</v>
      </c>
    </row>
    <row r="102" spans="1:8" ht="15.75">
      <c r="A102" s="4"/>
      <c r="B102" s="2">
        <v>13.6</v>
      </c>
      <c r="C102" s="3">
        <f t="shared" si="16"/>
        <v>7.585698593198729</v>
      </c>
      <c r="D102" s="3">
        <f t="shared" si="17"/>
        <v>7.1174509420043215</v>
      </c>
      <c r="E102" s="3">
        <f t="shared" si="18"/>
        <v>6.179170942004322</v>
      </c>
      <c r="F102" s="3">
        <f t="shared" si="19"/>
        <v>7.055334049741245</v>
      </c>
      <c r="G102" s="7">
        <f t="shared" si="14"/>
        <v>4.418381050961401</v>
      </c>
      <c r="H102" s="8">
        <f t="shared" si="15"/>
        <v>53743.0446118116</v>
      </c>
    </row>
    <row r="103" spans="1:8" ht="15.75">
      <c r="A103" s="4"/>
      <c r="B103" s="2">
        <v>13.7</v>
      </c>
      <c r="C103" s="3">
        <f t="shared" si="16"/>
        <v>7.641475788736955</v>
      </c>
      <c r="D103" s="3">
        <f t="shared" si="17"/>
        <v>7.169785140107295</v>
      </c>
      <c r="E103" s="3">
        <f t="shared" si="18"/>
        <v>6.231505140107295</v>
      </c>
      <c r="F103" s="3">
        <f t="shared" si="19"/>
        <v>7.108125603624585</v>
      </c>
      <c r="G103" s="7">
        <f t="shared" si="14"/>
        <v>4.418949313816297</v>
      </c>
      <c r="H103" s="8">
        <f t="shared" si="15"/>
        <v>54145.17695537268</v>
      </c>
    </row>
    <row r="104" spans="1:8" ht="15.75">
      <c r="A104" s="4"/>
      <c r="B104" s="2">
        <v>13.8</v>
      </c>
      <c r="C104" s="3">
        <f t="shared" si="16"/>
        <v>7.697252984275181</v>
      </c>
      <c r="D104" s="3">
        <f t="shared" si="17"/>
        <v>7.222119338210268</v>
      </c>
      <c r="E104" s="3">
        <f t="shared" si="18"/>
        <v>6.283839338210268</v>
      </c>
      <c r="F104" s="3">
        <f t="shared" si="19"/>
        <v>7.160910443299142</v>
      </c>
      <c r="G104" s="7">
        <f t="shared" si="14"/>
        <v>4.419505197233972</v>
      </c>
      <c r="H104" s="8">
        <f t="shared" si="15"/>
        <v>54547.25815523199</v>
      </c>
    </row>
    <row r="105" spans="1:8" ht="15.75">
      <c r="A105" s="4"/>
      <c r="B105" s="2">
        <v>13.9</v>
      </c>
      <c r="C105" s="3">
        <f t="shared" si="16"/>
        <v>7.753030179813408</v>
      </c>
      <c r="D105" s="3">
        <f t="shared" si="17"/>
        <v>7.274453536313241</v>
      </c>
      <c r="E105" s="3">
        <f t="shared" si="18"/>
        <v>6.336173536313241</v>
      </c>
      <c r="F105" s="3">
        <f t="shared" si="19"/>
        <v>7.213688716154879</v>
      </c>
      <c r="G105" s="7">
        <f t="shared" si="14"/>
        <v>4.4200490587053345</v>
      </c>
      <c r="H105" s="8">
        <f t="shared" si="15"/>
        <v>54949.289334093126</v>
      </c>
    </row>
    <row r="106" spans="1:8" ht="15.75">
      <c r="A106" s="4"/>
      <c r="B106" s="2">
        <v>14</v>
      </c>
      <c r="C106" s="3">
        <f t="shared" si="16"/>
        <v>7.808807375351633</v>
      </c>
      <c r="D106" s="3">
        <f t="shared" si="17"/>
        <v>7.326787734416214</v>
      </c>
      <c r="E106" s="3">
        <f t="shared" si="18"/>
        <v>6.388507734416214</v>
      </c>
      <c r="F106" s="3">
        <f t="shared" si="19"/>
        <v>7.26646056528155</v>
      </c>
      <c r="G106" s="7">
        <f t="shared" si="14"/>
        <v>4.420581242891263</v>
      </c>
      <c r="H106" s="8">
        <f t="shared" si="15"/>
        <v>55351.27158190397</v>
      </c>
    </row>
    <row r="107" spans="1:8" ht="15.75">
      <c r="A107" s="4"/>
      <c r="B107" s="2">
        <v>14.1</v>
      </c>
      <c r="C107" s="3">
        <f t="shared" si="16"/>
        <v>7.864584570889859</v>
      </c>
      <c r="D107" s="3">
        <f t="shared" si="17"/>
        <v>7.379121932519187</v>
      </c>
      <c r="E107" s="3">
        <f t="shared" si="18"/>
        <v>6.440841932519187</v>
      </c>
      <c r="F107" s="3">
        <f t="shared" si="19"/>
        <v>7.319226129625023</v>
      </c>
      <c r="G107" s="7">
        <f t="shared" si="14"/>
        <v>4.421102082171993</v>
      </c>
      <c r="H107" s="8">
        <f t="shared" si="15"/>
        <v>55753.20595704748</v>
      </c>
    </row>
    <row r="108" spans="1:8" ht="15.75">
      <c r="A108" s="4"/>
      <c r="B108" s="2">
        <v>14.2</v>
      </c>
      <c r="C108" s="3">
        <f t="shared" si="16"/>
        <v>7.920361766428084</v>
      </c>
      <c r="D108" s="3">
        <f t="shared" si="17"/>
        <v>7.431456130622159</v>
      </c>
      <c r="E108" s="3">
        <f t="shared" si="18"/>
        <v>6.493176130622159</v>
      </c>
      <c r="F108" s="3">
        <f t="shared" si="19"/>
        <v>7.371985544136781</v>
      </c>
      <c r="G108" s="7">
        <f t="shared" si="14"/>
        <v>4.421611897169203</v>
      </c>
      <c r="H108" s="8">
        <f t="shared" si="15"/>
        <v>56155.09348748048</v>
      </c>
    </row>
    <row r="109" spans="1:8" ht="15.75">
      <c r="A109" s="4"/>
      <c r="B109" s="2">
        <v>14.3</v>
      </c>
      <c r="C109" s="3">
        <f t="shared" si="16"/>
        <v>7.976138961966312</v>
      </c>
      <c r="D109" s="3">
        <f t="shared" si="17"/>
        <v>7.483790328725133</v>
      </c>
      <c r="E109" s="3">
        <f t="shared" si="18"/>
        <v>6.5455103287251335</v>
      </c>
      <c r="F109" s="3">
        <f t="shared" si="19"/>
        <v>7.424738939917001</v>
      </c>
      <c r="G109" s="7">
        <f t="shared" si="14"/>
        <v>4.422110997242373</v>
      </c>
      <c r="H109" s="8">
        <f t="shared" si="15"/>
        <v>56556.93517182349</v>
      </c>
    </row>
    <row r="110" spans="1:8" ht="15.75">
      <c r="A110" s="4"/>
      <c r="B110" s="2">
        <v>14.4</v>
      </c>
      <c r="C110" s="3">
        <f t="shared" si="16"/>
        <v>8.031916157504536</v>
      </c>
      <c r="D110" s="3">
        <f t="shared" si="17"/>
        <v>7.536124526828105</v>
      </c>
      <c r="E110" s="3">
        <f t="shared" si="18"/>
        <v>6.597844526828105</v>
      </c>
      <c r="F110" s="3">
        <f t="shared" si="19"/>
        <v>7.477486444351479</v>
      </c>
      <c r="G110" s="7">
        <f t="shared" si="14"/>
        <v>4.422599680960808</v>
      </c>
      <c r="H110" s="8">
        <f t="shared" si="15"/>
        <v>56958.73198040376</v>
      </c>
    </row>
    <row r="111" spans="1:8" ht="15.75">
      <c r="A111" s="4"/>
      <c r="B111" s="2">
        <v>14.5</v>
      </c>
      <c r="C111" s="3">
        <f t="shared" si="16"/>
        <v>8.087693353042763</v>
      </c>
      <c r="D111" s="3">
        <f t="shared" si="17"/>
        <v>7.588458724931079</v>
      </c>
      <c r="E111" s="3">
        <f t="shared" si="18"/>
        <v>6.650178724931079</v>
      </c>
      <c r="F111" s="3">
        <f t="shared" si="19"/>
        <v>7.530228181242758</v>
      </c>
      <c r="G111" s="7">
        <f t="shared" si="14"/>
        <v>4.423078236552735</v>
      </c>
      <c r="H111" s="8">
        <f t="shared" si="15"/>
        <v>57360.48485625405</v>
      </c>
    </row>
    <row r="112" spans="1:8" ht="15.75">
      <c r="A112" s="4"/>
      <c r="B112" s="2">
        <v>14.6</v>
      </c>
      <c r="C112" s="3">
        <f t="shared" si="16"/>
        <v>8.14347054858099</v>
      </c>
      <c r="D112" s="3">
        <f t="shared" si="17"/>
        <v>7.640792923034052</v>
      </c>
      <c r="E112" s="3">
        <f t="shared" si="18"/>
        <v>6.702512923034052</v>
      </c>
      <c r="F112" s="3">
        <f t="shared" si="19"/>
        <v>7.58296427093569</v>
      </c>
      <c r="G112" s="7">
        <f t="shared" si="14"/>
        <v>4.4235469423327025</v>
      </c>
      <c r="H112" s="8">
        <f t="shared" si="15"/>
        <v>57762.19471606913</v>
      </c>
    </row>
    <row r="113" spans="1:8" ht="15.75">
      <c r="A113" s="4"/>
      <c r="B113" s="2">
        <v>14.7</v>
      </c>
      <c r="C113" s="3">
        <f t="shared" si="16"/>
        <v>8.199247744119214</v>
      </c>
      <c r="D113" s="3">
        <f t="shared" si="17"/>
        <v>7.693127121137024</v>
      </c>
      <c r="E113" s="3">
        <f t="shared" si="18"/>
        <v>6.754847121137024</v>
      </c>
      <c r="F113" s="3">
        <f t="shared" si="19"/>
        <v>7.635694830437766</v>
      </c>
      <c r="G113" s="7">
        <f t="shared" si="14"/>
        <v>4.424006067108491</v>
      </c>
      <c r="H113" s="8">
        <f t="shared" si="15"/>
        <v>58163.86245112226</v>
      </c>
    </row>
    <row r="114" spans="1:8" ht="15.75">
      <c r="A114" s="4"/>
      <c r="B114" s="2">
        <v>14.8</v>
      </c>
      <c r="C114" s="3">
        <f t="shared" si="16"/>
        <v>8.25502493965744</v>
      </c>
      <c r="D114" s="3">
        <f t="shared" si="17"/>
        <v>7.745461319239997</v>
      </c>
      <c r="E114" s="3">
        <f t="shared" si="18"/>
        <v>6.807181319239997</v>
      </c>
      <c r="F114" s="3">
        <f t="shared" si="19"/>
        <v>7.688419973534419</v>
      </c>
      <c r="G114" s="7">
        <f t="shared" si="14"/>
        <v>4.424455870568631</v>
      </c>
      <c r="H114" s="8">
        <f t="shared" si="15"/>
        <v>58565.488928143604</v>
      </c>
    </row>
    <row r="115" spans="1:8" ht="15.75">
      <c r="A115" s="1"/>
      <c r="B115" s="2">
        <v>14.9</v>
      </c>
      <c r="C115" s="3">
        <f t="shared" si="16"/>
        <v>8.310802135195667</v>
      </c>
      <c r="D115" s="3">
        <f t="shared" si="17"/>
        <v>7.797795517342971</v>
      </c>
      <c r="E115" s="3">
        <f t="shared" si="18"/>
        <v>6.859515517342971</v>
      </c>
      <c r="F115" s="3">
        <f t="shared" si="19"/>
        <v>7.741139810899564</v>
      </c>
      <c r="G115" s="7">
        <f t="shared" si="14"/>
        <v>4.424896603651625</v>
      </c>
      <c r="H115" s="8">
        <f t="shared" si="15"/>
        <v>58967.07499016216</v>
      </c>
    </row>
    <row r="116" spans="1:8" ht="15.75">
      <c r="A116" s="4"/>
      <c r="B116" s="2">
        <v>15</v>
      </c>
      <c r="C116" s="3">
        <f t="shared" si="16"/>
        <v>8.366579330733893</v>
      </c>
      <c r="D116" s="3">
        <f t="shared" si="17"/>
        <v>7.850129715445944</v>
      </c>
      <c r="E116" s="3">
        <f t="shared" si="18"/>
        <v>6.911849715445944</v>
      </c>
      <c r="F116" s="3">
        <f t="shared" si="19"/>
        <v>7.793854450201609</v>
      </c>
      <c r="G116" s="7">
        <f t="shared" si="14"/>
        <v>4.425328508897785</v>
      </c>
      <c r="H116" s="8">
        <f t="shared" si="15"/>
        <v>59368.62145731327</v>
      </c>
    </row>
    <row r="117" spans="1:8" ht="15.75">
      <c r="A117" s="4"/>
      <c r="B117" s="2">
        <v>15.1</v>
      </c>
      <c r="C117" s="3">
        <f t="shared" si="16"/>
        <v>8.422356526272118</v>
      </c>
      <c r="D117" s="3">
        <f t="shared" si="17"/>
        <v>7.902463913548916</v>
      </c>
      <c r="E117" s="3">
        <f t="shared" si="18"/>
        <v>6.964183913548916</v>
      </c>
      <c r="F117" s="3">
        <f t="shared" si="19"/>
        <v>7.846563996205144</v>
      </c>
      <c r="G117" s="7">
        <f t="shared" si="14"/>
        <v>4.425751820784683</v>
      </c>
      <c r="H117" s="8">
        <f t="shared" si="15"/>
        <v>59770.129127613225</v>
      </c>
    </row>
    <row r="118" spans="1:8" ht="15.75">
      <c r="A118" s="4"/>
      <c r="B118" s="2">
        <v>15.2</v>
      </c>
      <c r="C118" s="3">
        <f t="shared" si="16"/>
        <v>8.478133721810345</v>
      </c>
      <c r="D118" s="3">
        <f aca="true" t="shared" si="20" ref="D118:F137">C118/1.7928474</f>
        <v>4.728865224006429</v>
      </c>
      <c r="E118" s="3">
        <f t="shared" si="20"/>
        <v>2.637628402733233</v>
      </c>
      <c r="F118" s="3">
        <f t="shared" si="20"/>
        <v>1.4711951517643012</v>
      </c>
      <c r="G118" s="7">
        <f t="shared" si="14"/>
        <v>4.426166766047049</v>
      </c>
      <c r="H118" s="8">
        <f t="shared" si="15"/>
        <v>60171.59877770255</v>
      </c>
    </row>
    <row r="119" spans="1:8" ht="15.75">
      <c r="A119" s="4"/>
      <c r="B119" s="2">
        <v>15.3</v>
      </c>
      <c r="C119" s="3">
        <f t="shared" si="16"/>
        <v>8.533910917348571</v>
      </c>
      <c r="D119" s="3">
        <f t="shared" si="20"/>
        <v>4.759976179427524</v>
      </c>
      <c r="E119" s="3">
        <f t="shared" si="20"/>
        <v>2.654981221172267</v>
      </c>
      <c r="F119" s="3">
        <f t="shared" si="20"/>
        <v>1.4808740672364344</v>
      </c>
      <c r="G119" s="7">
        <f t="shared" si="14"/>
        <v>4.426573563981926</v>
      </c>
      <c r="H119" s="8">
        <f t="shared" si="15"/>
        <v>60573.0311635593</v>
      </c>
    </row>
    <row r="120" spans="1:8" ht="15.75">
      <c r="A120" s="4"/>
      <c r="B120" s="2">
        <v>15.4</v>
      </c>
      <c r="C120" s="3">
        <f t="shared" si="16"/>
        <v>8.589688112886796</v>
      </c>
      <c r="D120" s="3">
        <f t="shared" si="20"/>
        <v>4.791087134848619</v>
      </c>
      <c r="E120" s="3">
        <f t="shared" si="20"/>
        <v>2.672334039611301</v>
      </c>
      <c r="F120" s="3">
        <f t="shared" si="20"/>
        <v>1.490552982708568</v>
      </c>
      <c r="G120" s="7">
        <f t="shared" si="14"/>
        <v>4.426972426739889</v>
      </c>
      <c r="H120" s="8">
        <f t="shared" si="15"/>
        <v>60974.42702118396</v>
      </c>
    </row>
    <row r="121" spans="1:8" ht="15.75">
      <c r="A121" s="4"/>
      <c r="B121" s="2">
        <v>15.5</v>
      </c>
      <c r="C121" s="3">
        <f t="shared" si="16"/>
        <v>8.645465308425022</v>
      </c>
      <c r="D121" s="3">
        <f t="shared" si="20"/>
        <v>4.822198090269714</v>
      </c>
      <c r="E121" s="3">
        <f t="shared" si="20"/>
        <v>2.6896868580503357</v>
      </c>
      <c r="F121" s="3">
        <f t="shared" si="20"/>
        <v>1.5002318981807017</v>
      </c>
      <c r="G121" s="7">
        <f t="shared" si="14"/>
        <v>4.427363559603017</v>
      </c>
      <c r="H121" s="8">
        <f t="shared" si="15"/>
        <v>61375.78706725729</v>
      </c>
    </row>
    <row r="122" spans="1:8" ht="15.75">
      <c r="A122" s="4"/>
      <c r="B122" s="2">
        <v>15.6</v>
      </c>
      <c r="C122" s="3">
        <f t="shared" si="16"/>
        <v>8.701242503963249</v>
      </c>
      <c r="D122" s="3">
        <f t="shared" si="20"/>
        <v>4.853309045690809</v>
      </c>
      <c r="E122" s="3">
        <f t="shared" si="20"/>
        <v>2.7070396764893703</v>
      </c>
      <c r="F122" s="3">
        <f t="shared" si="20"/>
        <v>1.5099108136528352</v>
      </c>
      <c r="G122" s="7">
        <f t="shared" si="14"/>
        <v>4.427747161250327</v>
      </c>
      <c r="H122" s="8">
        <f t="shared" si="15"/>
        <v>61777.11199977206</v>
      </c>
    </row>
    <row r="123" spans="1:8" ht="15.75">
      <c r="A123" s="4"/>
      <c r="B123" s="2">
        <v>15.7</v>
      </c>
      <c r="C123" s="3">
        <f t="shared" si="16"/>
        <v>8.757019699501473</v>
      </c>
      <c r="D123" s="3">
        <f t="shared" si="20"/>
        <v>4.884420001111903</v>
      </c>
      <c r="E123" s="3">
        <f t="shared" si="20"/>
        <v>2.7243924949284044</v>
      </c>
      <c r="F123" s="3">
        <f t="shared" si="20"/>
        <v>1.5195897291249687</v>
      </c>
      <c r="G123" s="7">
        <f t="shared" si="14"/>
        <v>4.428123424011302</v>
      </c>
      <c r="H123" s="8">
        <f t="shared" si="15"/>
        <v>62178.402498640186</v>
      </c>
    </row>
    <row r="124" spans="1:8" ht="15.75">
      <c r="A124" s="4"/>
      <c r="B124" s="2">
        <v>15.8</v>
      </c>
      <c r="C124" s="3">
        <f t="shared" si="16"/>
        <v>8.8127968950397</v>
      </c>
      <c r="D124" s="3">
        <f t="shared" si="20"/>
        <v>4.915530956532998</v>
      </c>
      <c r="E124" s="3">
        <f t="shared" si="20"/>
        <v>2.741745313367439</v>
      </c>
      <c r="F124" s="3">
        <f t="shared" si="20"/>
        <v>1.5292686445971022</v>
      </c>
      <c r="G124" s="7">
        <f t="shared" si="14"/>
        <v>4.4284925341081145</v>
      </c>
      <c r="H124" s="8">
        <f t="shared" si="15"/>
        <v>62579.659226276424</v>
      </c>
    </row>
    <row r="125" spans="1:8" ht="15.75">
      <c r="A125" s="4"/>
      <c r="B125" s="2">
        <v>15.9</v>
      </c>
      <c r="C125" s="3">
        <f t="shared" si="16"/>
        <v>8.868574090577926</v>
      </c>
      <c r="D125" s="3">
        <f t="shared" si="20"/>
        <v>4.946641911954094</v>
      </c>
      <c r="E125" s="3">
        <f t="shared" si="20"/>
        <v>2.759098131806474</v>
      </c>
      <c r="F125" s="3">
        <f t="shared" si="20"/>
        <v>1.5389475600692362</v>
      </c>
      <c r="G125" s="7">
        <f t="shared" si="14"/>
        <v>4.428854671887135</v>
      </c>
      <c r="H125" s="8">
        <f t="shared" si="15"/>
        <v>62980.88282815921</v>
      </c>
    </row>
    <row r="126" spans="1:8" ht="15.75">
      <c r="A126" s="4"/>
      <c r="B126" s="2">
        <v>16</v>
      </c>
      <c r="C126" s="3">
        <f t="shared" si="16"/>
        <v>8.924351286116153</v>
      </c>
      <c r="D126" s="3">
        <f t="shared" si="20"/>
        <v>4.977752867375189</v>
      </c>
      <c r="E126" s="3">
        <f t="shared" si="20"/>
        <v>2.776450950245508</v>
      </c>
      <c r="F126" s="3">
        <f t="shared" si="20"/>
        <v>1.5486264755413695</v>
      </c>
      <c r="G126" s="7">
        <f t="shared" si="14"/>
        <v>4.429210012040251</v>
      </c>
      <c r="H126" s="8">
        <f t="shared" si="15"/>
        <v>63382.0739333702</v>
      </c>
    </row>
    <row r="127" spans="1:8" ht="15.75">
      <c r="A127" s="4"/>
      <c r="B127" s="2">
        <v>16.1</v>
      </c>
      <c r="C127" s="3">
        <f t="shared" si="16"/>
        <v>8.98012848165438</v>
      </c>
      <c r="D127" s="3">
        <f t="shared" si="20"/>
        <v>5.008863822796284</v>
      </c>
      <c r="E127" s="3">
        <f t="shared" si="20"/>
        <v>2.7938037686845427</v>
      </c>
      <c r="F127" s="3">
        <f t="shared" si="20"/>
        <v>1.5583053910135032</v>
      </c>
      <c r="G127" s="7">
        <f t="shared" si="14"/>
        <v>4.429558723816517</v>
      </c>
      <c r="H127" s="8">
        <f t="shared" si="15"/>
        <v>63783.233155113325</v>
      </c>
    </row>
    <row r="128" spans="1:8" ht="15.75">
      <c r="A128" s="4"/>
      <c r="B128" s="2">
        <v>16.2</v>
      </c>
      <c r="C128" s="3">
        <f t="shared" si="16"/>
        <v>9.035905677192604</v>
      </c>
      <c r="D128" s="3">
        <f t="shared" si="20"/>
        <v>5.0399747782173785</v>
      </c>
      <c r="E128" s="3">
        <f t="shared" si="20"/>
        <v>2.811156587123577</v>
      </c>
      <c r="F128" s="3">
        <f t="shared" si="20"/>
        <v>1.5679843064856367</v>
      </c>
      <c r="G128" s="7">
        <f t="shared" si="14"/>
        <v>4.429900971224598</v>
      </c>
      <c r="H128" s="8">
        <f t="shared" si="15"/>
        <v>64184.36109121397</v>
      </c>
    </row>
    <row r="129" spans="1:8" ht="15.75">
      <c r="A129" s="4"/>
      <c r="B129" s="2">
        <v>16.3</v>
      </c>
      <c r="C129" s="3">
        <f t="shared" si="16"/>
        <v>9.09168287273083</v>
      </c>
      <c r="D129" s="3">
        <f t="shared" si="20"/>
        <v>5.071085733638474</v>
      </c>
      <c r="E129" s="3">
        <f t="shared" si="20"/>
        <v>2.8285094055626114</v>
      </c>
      <c r="F129" s="3">
        <f t="shared" si="20"/>
        <v>1.5776632219577702</v>
      </c>
      <c r="G129" s="7">
        <f t="shared" si="14"/>
        <v>4.430236913226476</v>
      </c>
      <c r="H129" s="8">
        <f t="shared" si="15"/>
        <v>64585.45832459959</v>
      </c>
    </row>
    <row r="130" spans="1:8" ht="15.75">
      <c r="A130" s="4"/>
      <c r="B130" s="2">
        <v>16.4</v>
      </c>
      <c r="C130" s="3">
        <f aca="true" t="shared" si="21" ref="C130:C193">B130/1.7928474</f>
        <v>9.147460068269055</v>
      </c>
      <c r="D130" s="3">
        <f t="shared" si="20"/>
        <v>5.102196689059568</v>
      </c>
      <c r="E130" s="3">
        <f t="shared" si="20"/>
        <v>2.8458622240016456</v>
      </c>
      <c r="F130" s="3">
        <f t="shared" si="20"/>
        <v>1.5873421374299037</v>
      </c>
      <c r="G130" s="7">
        <f aca="true" t="shared" si="22" ref="G130:G193">SQRT(C130^2-1)/C130*299.793*12/807.11</f>
        <v>4.430566703922857</v>
      </c>
      <c r="H130" s="8">
        <f t="shared" si="15"/>
        <v>64986.52542376221</v>
      </c>
    </row>
    <row r="131" spans="1:8" ht="15.75">
      <c r="A131" s="1"/>
      <c r="B131" s="1">
        <v>16.5</v>
      </c>
      <c r="C131" s="3">
        <f t="shared" si="21"/>
        <v>9.203237263807281</v>
      </c>
      <c r="D131" s="3">
        <f t="shared" si="20"/>
        <v>5.133307644480663</v>
      </c>
      <c r="E131" s="3">
        <f t="shared" si="20"/>
        <v>2.8632150424406797</v>
      </c>
      <c r="F131" s="3">
        <f t="shared" si="20"/>
        <v>1.597021052902037</v>
      </c>
      <c r="G131" s="7">
        <f t="shared" si="22"/>
        <v>4.430890492730663</v>
      </c>
      <c r="H131" s="8">
        <f aca="true" t="shared" si="23" ref="H131:H194">SQRT((C131^2-1)/0.000007441638)*19.497</f>
        <v>65387.56294320387</v>
      </c>
    </row>
    <row r="132" spans="1:8" ht="15.75">
      <c r="A132" s="1"/>
      <c r="B132" s="1">
        <v>16.6</v>
      </c>
      <c r="C132" s="3">
        <f t="shared" si="21"/>
        <v>9.259014459345508</v>
      </c>
      <c r="D132" s="3">
        <f t="shared" si="20"/>
        <v>5.164418599901758</v>
      </c>
      <c r="E132" s="3">
        <f t="shared" si="20"/>
        <v>2.8805678608797143</v>
      </c>
      <c r="F132" s="3">
        <f t="shared" si="20"/>
        <v>1.6066999683741707</v>
      </c>
      <c r="G132" s="7">
        <f t="shared" si="22"/>
        <v>4.431208424552996</v>
      </c>
      <c r="H132" s="8">
        <f t="shared" si="23"/>
        <v>65788.57142386555</v>
      </c>
    </row>
    <row r="133" spans="1:8" ht="15.75">
      <c r="A133" s="1"/>
      <c r="B133" s="1">
        <v>16.7</v>
      </c>
      <c r="C133" s="3">
        <f t="shared" si="21"/>
        <v>9.314791654883733</v>
      </c>
      <c r="D133" s="3">
        <f t="shared" si="20"/>
        <v>5.195529555322852</v>
      </c>
      <c r="E133" s="3">
        <f t="shared" si="20"/>
        <v>2.8979206793187484</v>
      </c>
      <c r="F133" s="3">
        <f t="shared" si="20"/>
        <v>1.616378883846304</v>
      </c>
      <c r="G133" s="7">
        <f t="shared" si="22"/>
        <v>4.4315206399419536</v>
      </c>
      <c r="H133" s="8">
        <f t="shared" si="23"/>
        <v>66189.55139354037</v>
      </c>
    </row>
    <row r="134" spans="1:8" ht="15.75">
      <c r="A134" s="1"/>
      <c r="B134" s="1">
        <v>16.8</v>
      </c>
      <c r="C134" s="3">
        <f t="shared" si="21"/>
        <v>9.37056885042196</v>
      </c>
      <c r="D134" s="3">
        <f t="shared" si="20"/>
        <v>5.226640510743948</v>
      </c>
      <c r="E134" s="3">
        <f t="shared" si="20"/>
        <v>2.9152734977577834</v>
      </c>
      <c r="F134" s="3">
        <f t="shared" si="20"/>
        <v>1.626057799318438</v>
      </c>
      <c r="G134" s="7">
        <f t="shared" si="22"/>
        <v>4.4318272752546175</v>
      </c>
      <c r="H134" s="8">
        <f t="shared" si="23"/>
        <v>66590.50336727184</v>
      </c>
    </row>
    <row r="135" spans="1:8" ht="15.75">
      <c r="A135" s="1"/>
      <c r="B135" s="1">
        <v>16.9</v>
      </c>
      <c r="C135" s="3">
        <f t="shared" si="21"/>
        <v>9.426346045960186</v>
      </c>
      <c r="D135" s="3">
        <f t="shared" si="20"/>
        <v>5.257751466165043</v>
      </c>
      <c r="E135" s="3">
        <f t="shared" si="20"/>
        <v>2.932626316196818</v>
      </c>
      <c r="F135" s="3">
        <f t="shared" si="20"/>
        <v>1.6357367147905717</v>
      </c>
      <c r="G135" s="7">
        <f t="shared" si="22"/>
        <v>4.432128462802562</v>
      </c>
      <c r="H135" s="8">
        <f t="shared" si="23"/>
        <v>66991.42784773746</v>
      </c>
    </row>
    <row r="136" spans="1:8" ht="15.75">
      <c r="A136" s="1"/>
      <c r="B136" s="1">
        <v>17</v>
      </c>
      <c r="C136" s="3">
        <f t="shared" si="21"/>
        <v>9.482123241498412</v>
      </c>
      <c r="D136" s="3">
        <f t="shared" si="20"/>
        <v>5.288862421586138</v>
      </c>
      <c r="E136" s="3">
        <f t="shared" si="20"/>
        <v>2.9499791346358526</v>
      </c>
      <c r="F136" s="3">
        <f t="shared" si="20"/>
        <v>1.6454156302627052</v>
      </c>
      <c r="G136" s="7">
        <f t="shared" si="22"/>
        <v>4.432424330995162</v>
      </c>
      <c r="H136" s="8">
        <f t="shared" si="23"/>
        <v>67392.32532561879</v>
      </c>
    </row>
    <row r="137" spans="1:8" ht="15.75">
      <c r="A137" s="1"/>
      <c r="B137" s="1">
        <v>17.1</v>
      </c>
      <c r="C137" s="3">
        <f t="shared" si="21"/>
        <v>9.537900437036638</v>
      </c>
      <c r="D137" s="3">
        <f t="shared" si="20"/>
        <v>5.3199733770072335</v>
      </c>
      <c r="E137" s="3">
        <f t="shared" si="20"/>
        <v>2.967331953074887</v>
      </c>
      <c r="F137" s="3">
        <f t="shared" si="20"/>
        <v>1.655094545734839</v>
      </c>
      <c r="G137" s="7">
        <f t="shared" si="22"/>
        <v>4.432715004477018</v>
      </c>
      <c r="H137" s="8">
        <f t="shared" si="23"/>
        <v>67793.19627995807</v>
      </c>
    </row>
    <row r="138" spans="1:8" ht="15.75">
      <c r="A138" s="1"/>
      <c r="B138" s="1">
        <v>17.2</v>
      </c>
      <c r="C138" s="3">
        <f t="shared" si="21"/>
        <v>9.593677632574863</v>
      </c>
      <c r="D138" s="3">
        <f aca="true" t="shared" si="24" ref="D138:F150">C138/1.7928474</f>
        <v>5.351084332428328</v>
      </c>
      <c r="E138" s="3">
        <f t="shared" si="24"/>
        <v>2.984684771513921</v>
      </c>
      <c r="F138" s="3">
        <f t="shared" si="24"/>
        <v>1.664773461206972</v>
      </c>
      <c r="G138" s="7">
        <f t="shared" si="22"/>
        <v>4.433000604259763</v>
      </c>
      <c r="H138" s="8">
        <f t="shared" si="23"/>
        <v>68194.04117850219</v>
      </c>
    </row>
    <row r="139" spans="1:8" ht="15.75">
      <c r="A139" s="1"/>
      <c r="B139" s="1">
        <v>17.3</v>
      </c>
      <c r="C139" s="3">
        <f t="shared" si="21"/>
        <v>9.64945482811309</v>
      </c>
      <c r="D139" s="3">
        <f t="shared" si="24"/>
        <v>5.382195287849423</v>
      </c>
      <c r="E139" s="3">
        <f t="shared" si="24"/>
        <v>3.0020375899529554</v>
      </c>
      <c r="F139" s="3">
        <f t="shared" si="24"/>
        <v>1.6744523766791057</v>
      </c>
      <c r="G139" s="7">
        <f t="shared" si="22"/>
        <v>4.433281247848501</v>
      </c>
      <c r="H139" s="8">
        <f t="shared" si="23"/>
        <v>68594.86047803465</v>
      </c>
    </row>
    <row r="140" spans="1:8" ht="15.75">
      <c r="A140" s="1"/>
      <c r="B140" s="1">
        <v>17.4</v>
      </c>
      <c r="C140" s="3">
        <f t="shared" si="21"/>
        <v>9.705232023651314</v>
      </c>
      <c r="D140" s="3">
        <f t="shared" si="24"/>
        <v>5.413306243270517</v>
      </c>
      <c r="E140" s="3">
        <f t="shared" si="24"/>
        <v>3.0193904083919896</v>
      </c>
      <c r="F140" s="3">
        <f t="shared" si="24"/>
        <v>1.684131292151239</v>
      </c>
      <c r="G140" s="7">
        <f t="shared" si="22"/>
        <v>4.433557049363152</v>
      </c>
      <c r="H140" s="8">
        <f t="shared" si="23"/>
        <v>68995.6546246956</v>
      </c>
    </row>
    <row r="141" spans="1:8" ht="15.75">
      <c r="A141" s="1"/>
      <c r="B141" s="1">
        <v>17.5</v>
      </c>
      <c r="C141" s="3">
        <f t="shared" si="21"/>
        <v>9.76100921918954</v>
      </c>
      <c r="D141" s="3">
        <f t="shared" si="24"/>
        <v>5.444417198691612</v>
      </c>
      <c r="E141" s="3">
        <f t="shared" si="24"/>
        <v>3.036743226831024</v>
      </c>
      <c r="F141" s="3">
        <f t="shared" si="24"/>
        <v>1.6938102076233728</v>
      </c>
      <c r="G141" s="7">
        <f t="shared" si="22"/>
        <v>4.433828119654908</v>
      </c>
      <c r="H141" s="8">
        <f t="shared" si="23"/>
        <v>69396.42405429097</v>
      </c>
    </row>
    <row r="142" spans="1:8" ht="15.75">
      <c r="A142" s="1"/>
      <c r="B142" s="1">
        <v>17.6</v>
      </c>
      <c r="C142" s="3">
        <f t="shared" si="21"/>
        <v>9.816786414727767</v>
      </c>
      <c r="D142" s="3">
        <f t="shared" si="24"/>
        <v>5.475528154112707</v>
      </c>
      <c r="E142" s="3">
        <f t="shared" si="24"/>
        <v>3.0540960452700587</v>
      </c>
      <c r="F142" s="3">
        <f t="shared" si="24"/>
        <v>1.7034891230955065</v>
      </c>
      <c r="G142" s="7">
        <f t="shared" si="22"/>
        <v>4.434094566418043</v>
      </c>
      <c r="H142" s="8">
        <f t="shared" si="23"/>
        <v>69797.16919259063</v>
      </c>
    </row>
    <row r="143" spans="1:8" ht="15.75">
      <c r="A143" s="1"/>
      <c r="B143" s="1">
        <v>17.7</v>
      </c>
      <c r="C143" s="3">
        <f t="shared" si="21"/>
        <v>9.872563610265992</v>
      </c>
      <c r="D143" s="3">
        <f t="shared" si="24"/>
        <v>5.506639109533801</v>
      </c>
      <c r="E143" s="3">
        <f t="shared" si="24"/>
        <v>3.071448863709093</v>
      </c>
      <c r="F143" s="3">
        <f t="shared" si="24"/>
        <v>1.7131680385676398</v>
      </c>
      <c r="G143" s="7">
        <f t="shared" si="22"/>
        <v>4.4343564942972895</v>
      </c>
      <c r="H143" s="8">
        <f t="shared" si="23"/>
        <v>70197.89045561643</v>
      </c>
    </row>
    <row r="144" spans="1:8" ht="15.75">
      <c r="A144" s="1"/>
      <c r="B144" s="1">
        <v>17.8</v>
      </c>
      <c r="C144" s="3">
        <f t="shared" si="21"/>
        <v>9.92834080580422</v>
      </c>
      <c r="D144" s="3">
        <f t="shared" si="24"/>
        <v>5.537750064954897</v>
      </c>
      <c r="E144" s="3">
        <f t="shared" si="24"/>
        <v>3.088801682148128</v>
      </c>
      <c r="F144" s="3">
        <f t="shared" si="24"/>
        <v>1.7228469540397737</v>
      </c>
      <c r="G144" s="7">
        <f t="shared" si="22"/>
        <v>4.4346140049909595</v>
      </c>
      <c r="H144" s="8">
        <f t="shared" si="23"/>
        <v>70598.58824992029</v>
      </c>
    </row>
    <row r="145" spans="1:8" ht="15.75">
      <c r="A145" s="1"/>
      <c r="B145" s="1">
        <v>17.9</v>
      </c>
      <c r="C145" s="3">
        <f t="shared" si="21"/>
        <v>9.984118001342445</v>
      </c>
      <c r="D145" s="3">
        <f t="shared" si="24"/>
        <v>5.568861020375992</v>
      </c>
      <c r="E145" s="3">
        <f t="shared" si="24"/>
        <v>3.1061545005871616</v>
      </c>
      <c r="F145" s="3">
        <f t="shared" si="24"/>
        <v>1.7325258695119068</v>
      </c>
      <c r="G145" s="7">
        <f t="shared" si="22"/>
        <v>4.4348671973500275</v>
      </c>
      <c r="H145" s="8">
        <f t="shared" si="23"/>
        <v>70999.2629728527</v>
      </c>
    </row>
    <row r="146" spans="1:8" ht="15.75">
      <c r="A146" s="1"/>
      <c r="B146" s="1">
        <v>18</v>
      </c>
      <c r="C146" s="3">
        <f t="shared" si="21"/>
        <v>10.039895196880671</v>
      </c>
      <c r="D146" s="3">
        <f t="shared" si="24"/>
        <v>5.599971975797088</v>
      </c>
      <c r="E146" s="3">
        <f t="shared" si="24"/>
        <v>3.1235073190261966</v>
      </c>
      <c r="F146" s="3">
        <f t="shared" si="24"/>
        <v>1.7422047849840407</v>
      </c>
      <c r="G146" s="7">
        <f t="shared" si="22"/>
        <v>4.435116167473342</v>
      </c>
      <c r="H146" s="8">
        <f t="shared" si="23"/>
        <v>71399.91501282237</v>
      </c>
    </row>
    <row r="147" spans="1:8" ht="15.75">
      <c r="A147" s="1"/>
      <c r="B147" s="1">
        <v>18.1</v>
      </c>
      <c r="C147" s="3">
        <f t="shared" si="21"/>
        <v>10.095672392418898</v>
      </c>
      <c r="D147" s="3">
        <f t="shared" si="24"/>
        <v>5.631082931218183</v>
      </c>
      <c r="E147" s="3">
        <f t="shared" si="24"/>
        <v>3.140860137465231</v>
      </c>
      <c r="F147" s="3">
        <f t="shared" si="24"/>
        <v>1.7518837004561745</v>
      </c>
      <c r="G147" s="7">
        <f t="shared" si="22"/>
        <v>4.4353610087991395</v>
      </c>
      <c r="H147" s="8">
        <f t="shared" si="23"/>
        <v>71800.54474954681</v>
      </c>
    </row>
    <row r="148" spans="1:8" ht="15.75">
      <c r="A148" s="1"/>
      <c r="B148" s="1">
        <v>18.2</v>
      </c>
      <c r="C148" s="3">
        <f t="shared" si="21"/>
        <v>10.151449587957122</v>
      </c>
      <c r="D148" s="3">
        <f t="shared" si="24"/>
        <v>5.662193886639277</v>
      </c>
      <c r="E148" s="3">
        <f t="shared" si="24"/>
        <v>3.1582129559042653</v>
      </c>
      <c r="F148" s="3">
        <f t="shared" si="24"/>
        <v>1.7615626159283078</v>
      </c>
      <c r="G148" s="7">
        <f t="shared" si="22"/>
        <v>4.435601812193027</v>
      </c>
      <c r="H148" s="8">
        <f t="shared" si="23"/>
        <v>72201.15255429476</v>
      </c>
    </row>
    <row r="149" spans="1:8" ht="15.75">
      <c r="A149" s="1"/>
      <c r="B149" s="1">
        <v>18.3</v>
      </c>
      <c r="C149" s="3">
        <f t="shared" si="21"/>
        <v>10.207226783495349</v>
      </c>
      <c r="D149" s="3">
        <f t="shared" si="24"/>
        <v>5.693304842060372</v>
      </c>
      <c r="E149" s="3">
        <f t="shared" si="24"/>
        <v>3.1755657743433</v>
      </c>
      <c r="F149" s="3">
        <f t="shared" si="24"/>
        <v>1.7712415314004415</v>
      </c>
      <c r="G149" s="7">
        <f t="shared" si="22"/>
        <v>4.435838666032578</v>
      </c>
      <c r="H149" s="8">
        <f t="shared" si="23"/>
        <v>72601.73879012039</v>
      </c>
    </row>
    <row r="150" spans="1:8" ht="15.75">
      <c r="A150" s="1"/>
      <c r="B150" s="1">
        <v>18.4</v>
      </c>
      <c r="C150" s="3">
        <f t="shared" si="21"/>
        <v>10.263003979033574</v>
      </c>
      <c r="D150" s="3">
        <f t="shared" si="24"/>
        <v>5.724415797481466</v>
      </c>
      <c r="E150" s="3">
        <f t="shared" si="24"/>
        <v>3.192918592782334</v>
      </c>
      <c r="F150" s="3">
        <f t="shared" si="24"/>
        <v>1.7809204468725748</v>
      </c>
      <c r="G150" s="7">
        <f t="shared" si="22"/>
        <v>4.436071656288712</v>
      </c>
      <c r="H150" s="8">
        <f t="shared" si="23"/>
        <v>73002.30381208971</v>
      </c>
    </row>
    <row r="151" spans="1:8" ht="15.75">
      <c r="A151" s="1"/>
      <c r="B151" s="10">
        <v>18.5</v>
      </c>
      <c r="C151" s="3">
        <f t="shared" si="21"/>
        <v>10.3187811745718</v>
      </c>
      <c r="D151" s="3">
        <f aca="true" t="shared" si="25" ref="D151:D214">C151*0.93827231</f>
        <v>9.681826649049997</v>
      </c>
      <c r="E151" s="3">
        <f aca="true" t="shared" si="26" ref="E151:E214">D151-0.93828</f>
        <v>8.743546649049996</v>
      </c>
      <c r="F151" s="3">
        <f aca="true" t="shared" si="27" ref="F151:F214">SQRT(D151^2-0.93828^2)</f>
        <v>9.636254350309288</v>
      </c>
      <c r="G151" s="7">
        <f t="shared" si="22"/>
        <v>4.436300866603972</v>
      </c>
      <c r="H151" s="8">
        <f t="shared" si="23"/>
        <v>73402.84796749975</v>
      </c>
    </row>
    <row r="152" spans="1:8" ht="15.75">
      <c r="A152" s="1"/>
      <c r="B152" s="10">
        <v>18.7</v>
      </c>
      <c r="C152" s="3">
        <f t="shared" si="21"/>
        <v>10.430335565648253</v>
      </c>
      <c r="D152" s="3">
        <f t="shared" si="25"/>
        <v>9.786495045255943</v>
      </c>
      <c r="E152" s="3">
        <f t="shared" si="26"/>
        <v>8.848215045255943</v>
      </c>
      <c r="F152" s="3">
        <f t="shared" si="27"/>
        <v>9.741412418762442</v>
      </c>
      <c r="G152" s="7">
        <f t="shared" si="22"/>
        <v>4.43674827078926</v>
      </c>
      <c r="H152" s="8">
        <f t="shared" si="23"/>
        <v>74203.87503024834</v>
      </c>
    </row>
    <row r="153" spans="1:8" ht="15.75">
      <c r="A153" s="1"/>
      <c r="B153" s="10">
        <v>18.9</v>
      </c>
      <c r="C153" s="3">
        <f t="shared" si="21"/>
        <v>10.541889956724704</v>
      </c>
      <c r="D153" s="3">
        <f t="shared" si="25"/>
        <v>9.891163441461888</v>
      </c>
      <c r="E153" s="3">
        <f t="shared" si="26"/>
        <v>8.952883441461887</v>
      </c>
      <c r="F153" s="3">
        <f t="shared" si="27"/>
        <v>9.84656005249103</v>
      </c>
      <c r="G153" s="7">
        <f t="shared" si="22"/>
        <v>4.437181503953763</v>
      </c>
      <c r="H153" s="8">
        <f t="shared" si="23"/>
        <v>75004.82260923863</v>
      </c>
    </row>
    <row r="154" spans="1:8" ht="15.75">
      <c r="A154" s="1"/>
      <c r="B154" s="10">
        <v>19.1</v>
      </c>
      <c r="C154" s="3">
        <f t="shared" si="21"/>
        <v>10.653444347801157</v>
      </c>
      <c r="D154" s="3">
        <f t="shared" si="25"/>
        <v>9.995831837667835</v>
      </c>
      <c r="E154" s="3">
        <f t="shared" si="26"/>
        <v>9.057551837667834</v>
      </c>
      <c r="F154" s="3">
        <f t="shared" si="27"/>
        <v>9.951697582248665</v>
      </c>
      <c r="G154" s="7">
        <f t="shared" si="22"/>
        <v>4.437601158745611</v>
      </c>
      <c r="H154" s="8">
        <f t="shared" si="23"/>
        <v>75805.69322389852</v>
      </c>
    </row>
    <row r="155" spans="1:8" ht="15.75">
      <c r="A155" s="1"/>
      <c r="B155" s="10">
        <v>19.3</v>
      </c>
      <c r="C155" s="3">
        <f t="shared" si="21"/>
        <v>10.764998738877608</v>
      </c>
      <c r="D155" s="3">
        <f t="shared" si="25"/>
        <v>10.100500233873781</v>
      </c>
      <c r="E155" s="3">
        <f t="shared" si="26"/>
        <v>9.16222023387378</v>
      </c>
      <c r="F155" s="3">
        <f t="shared" si="27"/>
        <v>10.056825324926566</v>
      </c>
      <c r="G155" s="7">
        <f t="shared" si="22"/>
        <v>4.438007797129944</v>
      </c>
      <c r="H155" s="8">
        <f t="shared" si="23"/>
        <v>76606.48928806285</v>
      </c>
    </row>
    <row r="156" spans="1:8" ht="15.75">
      <c r="A156" s="1"/>
      <c r="B156" s="10">
        <v>19.5</v>
      </c>
      <c r="C156" s="3">
        <f t="shared" si="21"/>
        <v>10.87655312995406</v>
      </c>
      <c r="D156" s="3">
        <f t="shared" si="25"/>
        <v>10.205168630079726</v>
      </c>
      <c r="E156" s="3">
        <f t="shared" si="26"/>
        <v>9.266888630079725</v>
      </c>
      <c r="F156" s="3">
        <f t="shared" si="27"/>
        <v>10.161943584273793</v>
      </c>
      <c r="G156" s="7">
        <f t="shared" si="22"/>
        <v>4.438401952276952</v>
      </c>
      <c r="H156" s="8">
        <f t="shared" si="23"/>
        <v>77407.21311545957</v>
      </c>
    </row>
    <row r="157" spans="1:8" ht="15.75">
      <c r="A157" s="1"/>
      <c r="B157" s="10">
        <v>19.7</v>
      </c>
      <c r="C157" s="3">
        <f t="shared" si="21"/>
        <v>10.988107521030512</v>
      </c>
      <c r="D157" s="3">
        <f t="shared" si="25"/>
        <v>10.309837026285672</v>
      </c>
      <c r="E157" s="3">
        <f t="shared" si="26"/>
        <v>9.371557026285672</v>
      </c>
      <c r="F157" s="3">
        <f t="shared" si="27"/>
        <v>10.267052651572943</v>
      </c>
      <c r="G157" s="7">
        <f t="shared" si="22"/>
        <v>4.438784130315673</v>
      </c>
      <c r="H157" s="8">
        <f t="shared" si="23"/>
        <v>78207.86692485661</v>
      </c>
    </row>
    <row r="158" spans="1:8" ht="15.75">
      <c r="A158" s="1"/>
      <c r="B158" s="10">
        <v>19.9</v>
      </c>
      <c r="C158" s="3">
        <f t="shared" si="21"/>
        <v>11.099661912106964</v>
      </c>
      <c r="D158" s="3">
        <f t="shared" si="25"/>
        <v>10.414505422491617</v>
      </c>
      <c r="E158" s="3">
        <f t="shared" si="26"/>
        <v>9.476225422491616</v>
      </c>
      <c r="F158" s="3">
        <f t="shared" si="27"/>
        <v>10.372152806274466</v>
      </c>
      <c r="G158" s="7">
        <f t="shared" si="22"/>
        <v>4.439154811964324</v>
      </c>
      <c r="H158" s="8">
        <f t="shared" si="23"/>
        <v>79008.45284489376</v>
      </c>
    </row>
    <row r="159" spans="1:8" ht="15.75">
      <c r="A159" s="1"/>
      <c r="B159" s="10">
        <v>20.1</v>
      </c>
      <c r="C159" s="3">
        <f t="shared" si="21"/>
        <v>11.211216303183416</v>
      </c>
      <c r="D159" s="3">
        <f t="shared" si="25"/>
        <v>10.519173818697565</v>
      </c>
      <c r="E159" s="3">
        <f t="shared" si="26"/>
        <v>9.580893818697565</v>
      </c>
      <c r="F159" s="3">
        <f t="shared" si="27"/>
        <v>10.477244316592618</v>
      </c>
      <c r="G159" s="7">
        <f t="shared" si="22"/>
        <v>4.439514454047029</v>
      </c>
      <c r="H159" s="8">
        <f t="shared" si="23"/>
        <v>79808.97291862198</v>
      </c>
    </row>
    <row r="160" spans="1:8" ht="15.75">
      <c r="A160" s="1"/>
      <c r="B160" s="10">
        <v>20.3</v>
      </c>
      <c r="C160" s="3">
        <f t="shared" si="21"/>
        <v>11.322770694259868</v>
      </c>
      <c r="D160" s="3">
        <f t="shared" si="25"/>
        <v>10.62384221490351</v>
      </c>
      <c r="E160" s="3">
        <f t="shared" si="26"/>
        <v>9.68556221490351</v>
      </c>
      <c r="F160" s="3">
        <f t="shared" si="27"/>
        <v>10.582327440065626</v>
      </c>
      <c r="G160" s="7">
        <f t="shared" si="22"/>
        <v>4.439863490905902</v>
      </c>
      <c r="H160" s="8">
        <f t="shared" si="23"/>
        <v>80609.42910777056</v>
      </c>
    </row>
    <row r="161" spans="1:8" ht="15.75">
      <c r="A161" s="1"/>
      <c r="B161" s="10">
        <v>20.5</v>
      </c>
      <c r="C161" s="3">
        <f t="shared" si="21"/>
        <v>11.43432508533632</v>
      </c>
      <c r="D161" s="3">
        <f t="shared" si="25"/>
        <v>10.728510611109456</v>
      </c>
      <c r="E161" s="3">
        <f t="shared" si="26"/>
        <v>9.790230611109456</v>
      </c>
      <c r="F161" s="3">
        <f t="shared" si="27"/>
        <v>10.687402424082673</v>
      </c>
      <c r="G161" s="7">
        <f t="shared" si="22"/>
        <v>4.440202335716645</v>
      </c>
      <c r="H161" s="8">
        <f t="shared" si="23"/>
        <v>81409.82329676104</v>
      </c>
    </row>
    <row r="162" spans="1:8" ht="15.75">
      <c r="A162" s="1"/>
      <c r="B162" s="10">
        <v>20.7</v>
      </c>
      <c r="C162" s="3">
        <f t="shared" si="21"/>
        <v>11.545879476412772</v>
      </c>
      <c r="D162" s="3">
        <f t="shared" si="25"/>
        <v>10.833179007315401</v>
      </c>
      <c r="E162" s="3">
        <f t="shared" si="26"/>
        <v>9.8948990073154</v>
      </c>
      <c r="F162" s="3">
        <f t="shared" si="27"/>
        <v>10.792469506379858</v>
      </c>
      <c r="G162" s="7">
        <f t="shared" si="22"/>
        <v>4.440531381715157</v>
      </c>
      <c r="H162" s="8">
        <f t="shared" si="23"/>
        <v>82210.15729648517</v>
      </c>
    </row>
    <row r="163" spans="1:8" ht="15.75">
      <c r="A163" s="1"/>
      <c r="B163" s="10">
        <v>20.9</v>
      </c>
      <c r="C163" s="3">
        <f t="shared" si="21"/>
        <v>11.657433867489223</v>
      </c>
      <c r="D163" s="3">
        <f t="shared" si="25"/>
        <v>10.937847403521348</v>
      </c>
      <c r="E163" s="3">
        <f t="shared" si="26"/>
        <v>9.999567403521347</v>
      </c>
      <c r="F163" s="3">
        <f t="shared" si="27"/>
        <v>10.897528915507344</v>
      </c>
      <c r="G163" s="7">
        <f t="shared" si="22"/>
        <v>4.440851003341948</v>
      </c>
      <c r="H163" s="8">
        <f t="shared" si="23"/>
        <v>83010.43284786335</v>
      </c>
    </row>
    <row r="164" spans="1:8" ht="15.75">
      <c r="A164" s="1"/>
      <c r="B164" s="10">
        <v>21.1</v>
      </c>
      <c r="C164" s="3">
        <f t="shared" si="21"/>
        <v>11.768988258565676</v>
      </c>
      <c r="D164" s="3">
        <f t="shared" si="25"/>
        <v>11.042515799727294</v>
      </c>
      <c r="E164" s="3">
        <f t="shared" si="26"/>
        <v>10.104235799727293</v>
      </c>
      <c r="F164" s="3">
        <f t="shared" si="27"/>
        <v>11.002580871269563</v>
      </c>
      <c r="G164" s="7">
        <f t="shared" si="22"/>
        <v>4.441161557310598</v>
      </c>
      <c r="H164" s="8">
        <f t="shared" si="23"/>
        <v>83810.65162519764</v>
      </c>
    </row>
    <row r="165" spans="1:8" ht="15.75">
      <c r="A165" s="1"/>
      <c r="B165" s="10">
        <v>21.3</v>
      </c>
      <c r="C165" s="3">
        <f t="shared" si="21"/>
        <v>11.880542649642127</v>
      </c>
      <c r="D165" s="3">
        <f t="shared" si="25"/>
        <v>11.147184195933239</v>
      </c>
      <c r="E165" s="3">
        <f t="shared" si="26"/>
        <v>10.208904195933238</v>
      </c>
      <c r="F165" s="3">
        <f t="shared" si="27"/>
        <v>11.107625585140317</v>
      </c>
      <c r="G165" s="7">
        <f t="shared" si="22"/>
        <v>4.4414633836059885</v>
      </c>
      <c r="H165" s="8">
        <f t="shared" si="23"/>
        <v>84610.81523933375</v>
      </c>
    </row>
    <row r="166" spans="1:8" ht="15.75">
      <c r="A166" s="1"/>
      <c r="B166" s="10">
        <v>21.5</v>
      </c>
      <c r="C166" s="3">
        <f t="shared" si="21"/>
        <v>11.99209704071858</v>
      </c>
      <c r="D166" s="3">
        <f t="shared" si="25"/>
        <v>11.251852592139185</v>
      </c>
      <c r="E166" s="3">
        <f t="shared" si="26"/>
        <v>10.313572592139185</v>
      </c>
      <c r="F166" s="3">
        <f t="shared" si="27"/>
        <v>11.212663260654415</v>
      </c>
      <c r="G166" s="7">
        <f t="shared" si="22"/>
        <v>4.441756806417525</v>
      </c>
      <c r="H166" s="8">
        <f t="shared" si="23"/>
        <v>85410.92524064421</v>
      </c>
    </row>
    <row r="167" spans="1:8" ht="15.75">
      <c r="A167" s="1"/>
      <c r="B167" s="10">
        <v>21.7</v>
      </c>
      <c r="C167" s="3">
        <f t="shared" si="21"/>
        <v>12.103651431795031</v>
      </c>
      <c r="D167" s="3">
        <f t="shared" si="25"/>
        <v>11.356520988345132</v>
      </c>
      <c r="E167" s="3">
        <f t="shared" si="26"/>
        <v>10.418240988345131</v>
      </c>
      <c r="F167" s="3">
        <f t="shared" si="27"/>
        <v>11.317694093777384</v>
      </c>
      <c r="G167" s="7">
        <f t="shared" si="22"/>
        <v>4.442042135012133</v>
      </c>
      <c r="H167" s="8">
        <f t="shared" si="23"/>
        <v>86210.98312184458</v>
      </c>
    </row>
    <row r="168" spans="1:8" ht="15.75">
      <c r="A168" s="1"/>
      <c r="B168" s="10">
        <v>21.9</v>
      </c>
      <c r="C168" s="3">
        <f t="shared" si="21"/>
        <v>12.215205822871482</v>
      </c>
      <c r="D168" s="3">
        <f t="shared" si="25"/>
        <v>11.461189384551076</v>
      </c>
      <c r="E168" s="3">
        <f t="shared" si="26"/>
        <v>10.522909384551076</v>
      </c>
      <c r="F168" s="3">
        <f t="shared" si="27"/>
        <v>11.422718273254675</v>
      </c>
      <c r="G168" s="7">
        <f t="shared" si="22"/>
        <v>4.442319664551466</v>
      </c>
      <c r="H168" s="8">
        <f t="shared" si="23"/>
        <v>87010.99032065342</v>
      </c>
    </row>
    <row r="169" spans="1:8" ht="15.75">
      <c r="A169" s="1"/>
      <c r="B169" s="10">
        <v>22.1</v>
      </c>
      <c r="C169" s="3">
        <f t="shared" si="21"/>
        <v>12.326760213947935</v>
      </c>
      <c r="D169" s="3">
        <f t="shared" si="25"/>
        <v>11.565857780757023</v>
      </c>
      <c r="E169" s="3">
        <f t="shared" si="26"/>
        <v>10.627577780757022</v>
      </c>
      <c r="F169" s="3">
        <f t="shared" si="27"/>
        <v>11.527735980941694</v>
      </c>
      <c r="G169" s="7">
        <f t="shared" si="22"/>
        <v>4.442589676857329</v>
      </c>
      <c r="H169" s="8">
        <f t="shared" si="23"/>
        <v>87810.94822230618</v>
      </c>
    </row>
    <row r="170" spans="1:8" ht="15.75">
      <c r="A170" s="1"/>
      <c r="B170" s="10">
        <v>22.3</v>
      </c>
      <c r="C170" s="3">
        <f t="shared" si="21"/>
        <v>12.438314605024388</v>
      </c>
      <c r="D170" s="3">
        <f t="shared" si="25"/>
        <v>11.67052617696297</v>
      </c>
      <c r="E170" s="3">
        <f t="shared" si="26"/>
        <v>10.732246176962969</v>
      </c>
      <c r="F170" s="3">
        <f t="shared" si="27"/>
        <v>11.632747392115842</v>
      </c>
      <c r="G170" s="7">
        <f t="shared" si="22"/>
        <v>4.442852441129061</v>
      </c>
      <c r="H170" s="8">
        <f t="shared" si="23"/>
        <v>88610.85816193206</v>
      </c>
    </row>
    <row r="171" spans="1:8" ht="15.75">
      <c r="A171" s="1"/>
      <c r="B171" s="10">
        <v>22.5</v>
      </c>
      <c r="C171" s="3">
        <f t="shared" si="21"/>
        <v>12.54986899610084</v>
      </c>
      <c r="D171" s="3">
        <f t="shared" si="25"/>
        <v>11.775194573168916</v>
      </c>
      <c r="E171" s="3">
        <f t="shared" si="26"/>
        <v>10.836914573168915</v>
      </c>
      <c r="F171" s="3">
        <f t="shared" si="27"/>
        <v>11.737752675771743</v>
      </c>
      <c r="G171" s="7">
        <f t="shared" si="22"/>
        <v>4.443108214616276</v>
      </c>
      <c r="H171" s="8">
        <f t="shared" si="23"/>
        <v>89410.72142680295</v>
      </c>
    </row>
    <row r="172" spans="1:8" ht="15.75">
      <c r="A172" s="1"/>
      <c r="B172" s="10">
        <v>22.7</v>
      </c>
      <c r="C172" s="3">
        <f t="shared" si="21"/>
        <v>12.66142338717729</v>
      </c>
      <c r="D172" s="3">
        <f t="shared" si="25"/>
        <v>11.87986296937486</v>
      </c>
      <c r="E172" s="3">
        <f t="shared" si="26"/>
        <v>10.94158296937486</v>
      </c>
      <c r="F172" s="3">
        <f t="shared" si="27"/>
        <v>11.84275199490068</v>
      </c>
      <c r="G172" s="7">
        <f t="shared" si="22"/>
        <v>4.443357243250136</v>
      </c>
      <c r="H172" s="8">
        <f t="shared" si="23"/>
        <v>90210.5392584619</v>
      </c>
    </row>
    <row r="173" spans="1:8" ht="15.75">
      <c r="A173" s="1"/>
      <c r="B173" s="10">
        <v>22.9</v>
      </c>
      <c r="C173" s="3">
        <f t="shared" si="21"/>
        <v>12.772977778253741</v>
      </c>
      <c r="D173" s="3">
        <f t="shared" si="25"/>
        <v>11.984531365580805</v>
      </c>
      <c r="E173" s="3">
        <f t="shared" si="26"/>
        <v>11.046251365580805</v>
      </c>
      <c r="F173" s="3">
        <f t="shared" si="27"/>
        <v>11.947745506755243</v>
      </c>
      <c r="G173" s="7">
        <f t="shared" si="22"/>
        <v>4.4435997622360155</v>
      </c>
      <c r="H173" s="8">
        <f t="shared" si="23"/>
        <v>91010.31285473886</v>
      </c>
    </row>
    <row r="174" spans="1:8" ht="15.75">
      <c r="A174" s="1"/>
      <c r="B174" s="10">
        <v>23.1</v>
      </c>
      <c r="C174" s="3">
        <f t="shared" si="21"/>
        <v>12.884532169330194</v>
      </c>
      <c r="D174" s="3">
        <f t="shared" si="25"/>
        <v>12.089199761786753</v>
      </c>
      <c r="E174" s="3">
        <f t="shared" si="26"/>
        <v>11.150919761786753</v>
      </c>
      <c r="F174" s="3">
        <f t="shared" si="27"/>
        <v>12.052733363100044</v>
      </c>
      <c r="G174" s="7">
        <f t="shared" si="22"/>
        <v>4.443835996610271</v>
      </c>
      <c r="H174" s="8">
        <f t="shared" si="23"/>
        <v>91810.04337166063</v>
      </c>
    </row>
    <row r="175" spans="1:8" ht="15.75">
      <c r="A175" s="1"/>
      <c r="B175" s="10">
        <v>23.3</v>
      </c>
      <c r="C175" s="3">
        <f t="shared" si="21"/>
        <v>12.996086560406647</v>
      </c>
      <c r="D175" s="3">
        <f t="shared" si="25"/>
        <v>12.1938681579927</v>
      </c>
      <c r="E175" s="3">
        <f t="shared" si="26"/>
        <v>11.2555881579927</v>
      </c>
      <c r="F175" s="3">
        <f t="shared" si="27"/>
        <v>12.157715710449404</v>
      </c>
      <c r="G175" s="7">
        <f t="shared" si="22"/>
        <v>4.444066161763566</v>
      </c>
      <c r="H175" s="8">
        <f t="shared" si="23"/>
        <v>92609.73192526147</v>
      </c>
    </row>
    <row r="176" spans="1:8" ht="15.75">
      <c r="A176" s="1"/>
      <c r="B176" s="10">
        <v>23.5</v>
      </c>
      <c r="C176" s="3">
        <f t="shared" si="21"/>
        <v>13.107640951483098</v>
      </c>
      <c r="D176" s="3">
        <f t="shared" si="25"/>
        <v>12.298536554198645</v>
      </c>
      <c r="E176" s="3">
        <f t="shared" si="26"/>
        <v>11.360256554198644</v>
      </c>
      <c r="F176" s="3">
        <f t="shared" si="27"/>
        <v>12.262692690292791</v>
      </c>
      <c r="G176" s="7">
        <f t="shared" si="22"/>
        <v>4.444290463933012</v>
      </c>
      <c r="H176" s="8">
        <f t="shared" si="23"/>
        <v>93409.37959329988</v>
      </c>
    </row>
    <row r="177" spans="1:8" ht="15.75">
      <c r="A177" s="1"/>
      <c r="B177" s="10">
        <v>23.7</v>
      </c>
      <c r="C177" s="3">
        <f t="shared" si="21"/>
        <v>13.21919534255955</v>
      </c>
      <c r="D177" s="3">
        <f t="shared" si="25"/>
        <v>12.40320495040459</v>
      </c>
      <c r="E177" s="3">
        <f t="shared" si="26"/>
        <v>11.464924950404589</v>
      </c>
      <c r="F177" s="3">
        <f t="shared" si="27"/>
        <v>12.367664439308697</v>
      </c>
      <c r="G177" s="7">
        <f t="shared" si="22"/>
        <v>4.444509100665263</v>
      </c>
      <c r="H177" s="8">
        <f t="shared" si="23"/>
        <v>94208.9874168882</v>
      </c>
    </row>
    <row r="178" spans="1:8" ht="15.75">
      <c r="A178" s="1"/>
      <c r="B178" s="10">
        <v>23.9</v>
      </c>
      <c r="C178" s="3">
        <f t="shared" si="21"/>
        <v>13.330749733636</v>
      </c>
      <c r="D178" s="3">
        <f t="shared" si="25"/>
        <v>12.507873346610536</v>
      </c>
      <c r="E178" s="3">
        <f t="shared" si="26"/>
        <v>11.569593346610535</v>
      </c>
      <c r="F178" s="3">
        <f t="shared" si="27"/>
        <v>12.47263108956768</v>
      </c>
      <c r="G178" s="7">
        <f t="shared" si="22"/>
        <v>4.444722261252485</v>
      </c>
      <c r="H178" s="8">
        <f t="shared" si="23"/>
        <v>95008.55640203899</v>
      </c>
    </row>
    <row r="179" spans="1:8" ht="15.75">
      <c r="A179" s="1"/>
      <c r="B179" s="10">
        <v>24.1</v>
      </c>
      <c r="C179" s="3">
        <f t="shared" si="21"/>
        <v>13.442304124712456</v>
      </c>
      <c r="D179" s="3">
        <f t="shared" si="25"/>
        <v>12.612541742816484</v>
      </c>
      <c r="E179" s="3">
        <f t="shared" si="26"/>
        <v>11.674261742816483</v>
      </c>
      <c r="F179" s="3">
        <f t="shared" si="27"/>
        <v>12.577592768725193</v>
      </c>
      <c r="G179" s="7">
        <f t="shared" si="22"/>
        <v>4.444930127143018</v>
      </c>
      <c r="H179" s="8">
        <f t="shared" si="23"/>
        <v>95808.08752113399</v>
      </c>
    </row>
    <row r="180" spans="1:8" ht="15.75">
      <c r="A180" s="1"/>
      <c r="B180" s="10">
        <v>24.3</v>
      </c>
      <c r="C180" s="3">
        <f t="shared" si="21"/>
        <v>13.553858515788907</v>
      </c>
      <c r="D180" s="3">
        <f t="shared" si="25"/>
        <v>12.717210139022429</v>
      </c>
      <c r="E180" s="3">
        <f t="shared" si="26"/>
        <v>11.778930139022428</v>
      </c>
      <c r="F180" s="3">
        <f t="shared" si="27"/>
        <v>12.682549600204798</v>
      </c>
      <c r="G180" s="7">
        <f t="shared" si="22"/>
        <v>4.44513287232837</v>
      </c>
      <c r="H180" s="8">
        <f t="shared" si="23"/>
        <v>96607.58171431956</v>
      </c>
    </row>
    <row r="181" spans="1:8" ht="15.75">
      <c r="A181" s="1"/>
      <c r="B181" s="10">
        <v>24.5</v>
      </c>
      <c r="C181" s="3">
        <f t="shared" si="21"/>
        <v>13.665412906865358</v>
      </c>
      <c r="D181" s="3">
        <f t="shared" si="25"/>
        <v>12.821878535228374</v>
      </c>
      <c r="E181" s="3">
        <f t="shared" si="26"/>
        <v>11.883598535228373</v>
      </c>
      <c r="F181" s="3">
        <f t="shared" si="27"/>
        <v>12.787501703372325</v>
      </c>
      <c r="G181" s="7">
        <f t="shared" si="22"/>
        <v>4.4453306637081225</v>
      </c>
      <c r="H181" s="8">
        <f t="shared" si="23"/>
        <v>97407.03989083336</v>
      </c>
    </row>
    <row r="182" spans="1:8" ht="15.75">
      <c r="A182" s="1"/>
      <c r="B182" s="10">
        <v>24.7</v>
      </c>
      <c r="C182" s="3">
        <f t="shared" si="21"/>
        <v>13.776967297941809</v>
      </c>
      <c r="D182" s="3">
        <f t="shared" si="25"/>
        <v>12.92654693143432</v>
      </c>
      <c r="E182" s="3">
        <f t="shared" si="26"/>
        <v>11.98826693143432</v>
      </c>
      <c r="F182" s="3">
        <f t="shared" si="27"/>
        <v>12.892449193701484</v>
      </c>
      <c r="G182" s="7">
        <f t="shared" si="22"/>
        <v>4.445523661434162</v>
      </c>
      <c r="H182" s="8">
        <f t="shared" si="23"/>
        <v>98206.46293026589</v>
      </c>
    </row>
    <row r="183" spans="1:8" ht="15.75">
      <c r="A183" s="1"/>
      <c r="B183" s="10">
        <v>24.9</v>
      </c>
      <c r="C183" s="3">
        <f t="shared" si="21"/>
        <v>13.88852168901826</v>
      </c>
      <c r="D183" s="3">
        <f t="shared" si="25"/>
        <v>13.031215327640265</v>
      </c>
      <c r="E183" s="3">
        <f t="shared" si="26"/>
        <v>12.092935327640264</v>
      </c>
      <c r="F183" s="3">
        <f t="shared" si="27"/>
        <v>12.997392182931412</v>
      </c>
      <c r="G183" s="7">
        <f t="shared" si="22"/>
        <v>4.445712019235558</v>
      </c>
      <c r="H183" s="8">
        <f t="shared" si="23"/>
        <v>99005.85168376054</v>
      </c>
    </row>
    <row r="184" spans="2:8" ht="15.75">
      <c r="B184" s="10">
        <v>25.1</v>
      </c>
      <c r="C184" s="3">
        <f t="shared" si="21"/>
        <v>14.000076080094715</v>
      </c>
      <c r="D184" s="3">
        <f t="shared" si="25"/>
        <v>13.135883723846213</v>
      </c>
      <c r="E184" s="3">
        <f t="shared" si="26"/>
        <v>12.197603723846212</v>
      </c>
      <c r="F184" s="3">
        <f t="shared" si="27"/>
        <v>13.102330779216645</v>
      </c>
      <c r="G184" s="7">
        <f t="shared" si="22"/>
        <v>4.445895884725337</v>
      </c>
      <c r="H184" s="8">
        <f t="shared" si="23"/>
        <v>99805.20697515593</v>
      </c>
    </row>
    <row r="185" spans="2:8" ht="15.75">
      <c r="B185" s="10">
        <v>25.3</v>
      </c>
      <c r="C185" s="3">
        <f t="shared" si="21"/>
        <v>14.111630471171166</v>
      </c>
      <c r="D185" s="3">
        <f t="shared" si="25"/>
        <v>13.240552120052158</v>
      </c>
      <c r="E185" s="3">
        <f t="shared" si="26"/>
        <v>12.302272120052157</v>
      </c>
      <c r="F185" s="3">
        <f t="shared" si="27"/>
        <v>13.207265087269873</v>
      </c>
      <c r="G185" s="7">
        <f t="shared" si="22"/>
        <v>4.44607539969028</v>
      </c>
      <c r="H185" s="8">
        <f t="shared" si="23"/>
        <v>100604.52960207334</v>
      </c>
    </row>
    <row r="186" spans="2:8" ht="15.75">
      <c r="B186" s="10">
        <v>25.5</v>
      </c>
      <c r="C186" s="3">
        <f t="shared" si="21"/>
        <v>14.223184862247617</v>
      </c>
      <c r="D186" s="3">
        <f t="shared" si="25"/>
        <v>13.345220516258104</v>
      </c>
      <c r="E186" s="3">
        <f t="shared" si="26"/>
        <v>12.406940516258103</v>
      </c>
      <c r="F186" s="3">
        <f t="shared" si="27"/>
        <v>13.312195208497966</v>
      </c>
      <c r="G186" s="7">
        <f t="shared" si="22"/>
        <v>4.446250700364839</v>
      </c>
      <c r="H186" s="8">
        <f t="shared" si="23"/>
        <v>101403.82033695278</v>
      </c>
    </row>
    <row r="187" spans="2:8" ht="15.75">
      <c r="B187" s="10">
        <v>25.7</v>
      </c>
      <c r="C187" s="3">
        <f t="shared" si="21"/>
        <v>14.334739253324068</v>
      </c>
      <c r="D187" s="3">
        <f t="shared" si="25"/>
        <v>13.449888912464049</v>
      </c>
      <c r="E187" s="3">
        <f t="shared" si="26"/>
        <v>12.511608912464048</v>
      </c>
      <c r="F187" s="3">
        <f t="shared" si="27"/>
        <v>13.417121241131547</v>
      </c>
      <c r="G187" s="7">
        <f t="shared" si="22"/>
        <v>4.446421917690114</v>
      </c>
      <c r="H187" s="8">
        <f t="shared" si="23"/>
        <v>102203.07992804014</v>
      </c>
    </row>
    <row r="188" spans="2:8" ht="15.75">
      <c r="B188" s="10">
        <v>25.9</v>
      </c>
      <c r="C188" s="3">
        <f t="shared" si="21"/>
        <v>14.44629364440052</v>
      </c>
      <c r="D188" s="3">
        <f t="shared" si="25"/>
        <v>13.554557308669994</v>
      </c>
      <c r="E188" s="3">
        <f t="shared" si="26"/>
        <v>12.616277308669993</v>
      </c>
      <c r="F188" s="3">
        <f t="shared" si="27"/>
        <v>13.52204328034854</v>
      </c>
      <c r="G188" s="7">
        <f t="shared" si="22"/>
        <v>4.44658917755886</v>
      </c>
      <c r="H188" s="8">
        <f t="shared" si="23"/>
        <v>103002.30910032813</v>
      </c>
    </row>
    <row r="189" spans="1:8" ht="15.75">
      <c r="A189" s="1"/>
      <c r="B189" s="10">
        <v>26.1</v>
      </c>
      <c r="C189" s="3">
        <f t="shared" si="21"/>
        <v>14.557848035476974</v>
      </c>
      <c r="D189" s="3">
        <f t="shared" si="25"/>
        <v>13.659225704875942</v>
      </c>
      <c r="E189" s="3">
        <f t="shared" si="26"/>
        <v>12.720945704875941</v>
      </c>
      <c r="F189" s="3">
        <f t="shared" si="27"/>
        <v>13.626961418391984</v>
      </c>
      <c r="G189" s="7">
        <f t="shared" si="22"/>
        <v>4.446752601047353</v>
      </c>
      <c r="H189" s="8">
        <f t="shared" si="23"/>
        <v>103801.50855645374</v>
      </c>
    </row>
    <row r="190" spans="1:8" ht="15.75">
      <c r="A190" s="1"/>
      <c r="B190" s="10">
        <v>26.3</v>
      </c>
      <c r="C190" s="3">
        <f t="shared" si="21"/>
        <v>14.669402426553425</v>
      </c>
      <c r="D190" s="3">
        <f t="shared" si="25"/>
        <v>13.763894101081888</v>
      </c>
      <c r="E190" s="3">
        <f t="shared" si="26"/>
        <v>12.825614101081888</v>
      </c>
      <c r="F190" s="3">
        <f t="shared" si="27"/>
        <v>13.7318757446824</v>
      </c>
      <c r="G190" s="7">
        <f t="shared" si="22"/>
        <v>4.446912304634919</v>
      </c>
      <c r="H190" s="8">
        <f t="shared" si="23"/>
        <v>104600.67897755421</v>
      </c>
    </row>
    <row r="191" spans="1:8" ht="15.75">
      <c r="A191" s="1"/>
      <c r="B191" s="10">
        <v>26.5</v>
      </c>
      <c r="C191" s="3">
        <f t="shared" si="21"/>
        <v>14.780956817629876</v>
      </c>
      <c r="D191" s="3">
        <f t="shared" si="25"/>
        <v>13.868562497287833</v>
      </c>
      <c r="E191" s="3">
        <f t="shared" si="26"/>
        <v>12.930282497287832</v>
      </c>
      <c r="F191" s="3">
        <f t="shared" si="27"/>
        <v>13.836786345925074</v>
      </c>
      <c r="G191" s="7">
        <f t="shared" si="22"/>
        <v>4.447068400411877</v>
      </c>
      <c r="H191" s="8">
        <f t="shared" si="23"/>
        <v>105399.82102408416</v>
      </c>
    </row>
    <row r="192" spans="1:8" ht="15.75">
      <c r="A192" s="1"/>
      <c r="B192" s="10">
        <v>26.7</v>
      </c>
      <c r="C192" s="3">
        <f t="shared" si="21"/>
        <v>14.892511208706328</v>
      </c>
      <c r="D192" s="3">
        <f t="shared" si="25"/>
        <v>13.973230893493778</v>
      </c>
      <c r="E192" s="3">
        <f t="shared" si="26"/>
        <v>13.034950893493777</v>
      </c>
      <c r="F192" s="3">
        <f t="shared" si="27"/>
        <v>13.941693306212446</v>
      </c>
      <c r="G192" s="7">
        <f t="shared" si="22"/>
        <v>4.447220996276584</v>
      </c>
      <c r="H192" s="8">
        <f t="shared" si="23"/>
        <v>106198.9353365956</v>
      </c>
    </row>
    <row r="193" spans="1:8" ht="15.75">
      <c r="A193" s="1"/>
      <c r="B193" s="10">
        <v>26.9</v>
      </c>
      <c r="C193" s="3">
        <f t="shared" si="21"/>
        <v>15.00406559978278</v>
      </c>
      <c r="D193" s="3">
        <f t="shared" si="25"/>
        <v>14.077899289699724</v>
      </c>
      <c r="E193" s="3">
        <f t="shared" si="26"/>
        <v>13.139619289699723</v>
      </c>
      <c r="F193" s="3">
        <f t="shared" si="27"/>
        <v>14.046596707121907</v>
      </c>
      <c r="G193" s="7">
        <f t="shared" si="22"/>
        <v>4.447370196122235</v>
      </c>
      <c r="H193" s="8">
        <f t="shared" si="23"/>
        <v>106998.02253648278</v>
      </c>
    </row>
    <row r="194" spans="1:8" ht="15.75">
      <c r="A194" s="1"/>
      <c r="B194" s="10">
        <v>27.1</v>
      </c>
      <c r="C194" s="3">
        <f aca="true" t="shared" si="28" ref="C194:C257">B194/1.7928474</f>
        <v>15.115619990859233</v>
      </c>
      <c r="D194" s="3">
        <f t="shared" si="25"/>
        <v>14.182567685905672</v>
      </c>
      <c r="E194" s="3">
        <f t="shared" si="26"/>
        <v>13.244287685905672</v>
      </c>
      <c r="F194" s="3">
        <f t="shared" si="27"/>
        <v>14.151496627809221</v>
      </c>
      <c r="G194" s="7">
        <f aca="true" t="shared" si="29" ref="G194:G219">SQRT(C194^2-1)/C194*299.793*12/807.11</f>
        <v>4.447516100014011</v>
      </c>
      <c r="H194" s="8">
        <f t="shared" si="23"/>
        <v>107797.0832266938</v>
      </c>
    </row>
    <row r="195" spans="1:8" ht="15.75">
      <c r="A195" s="1"/>
      <c r="B195" s="10">
        <v>27.3</v>
      </c>
      <c r="C195" s="3">
        <f t="shared" si="28"/>
        <v>15.227174381935685</v>
      </c>
      <c r="D195" s="3">
        <f t="shared" si="25"/>
        <v>14.287236082111617</v>
      </c>
      <c r="E195" s="3">
        <f t="shared" si="26"/>
        <v>13.348956082111616</v>
      </c>
      <c r="F195" s="3">
        <f t="shared" si="27"/>
        <v>14.256393145097821</v>
      </c>
      <c r="G195" s="7">
        <f t="shared" si="29"/>
        <v>4.447658804357162</v>
      </c>
      <c r="H195" s="8">
        <f aca="true" t="shared" si="30" ref="H195:H258">SQRT((C195^2-1)/0.000007441638)*19.497</f>
        <v>108596.11799241092</v>
      </c>
    </row>
    <row r="196" spans="1:8" ht="15.75">
      <c r="A196" s="1"/>
      <c r="B196" s="10">
        <v>27.5</v>
      </c>
      <c r="C196" s="3">
        <f t="shared" si="28"/>
        <v>15.338728773012136</v>
      </c>
      <c r="D196" s="3">
        <f t="shared" si="25"/>
        <v>14.391904478317562</v>
      </c>
      <c r="E196" s="3">
        <f t="shared" si="26"/>
        <v>13.453624478317561</v>
      </c>
      <c r="F196" s="3">
        <f t="shared" si="27"/>
        <v>14.361286333564173</v>
      </c>
      <c r="G196" s="7">
        <f t="shared" si="29"/>
        <v>4.447798402056534</v>
      </c>
      <c r="H196" s="8">
        <f t="shared" si="30"/>
        <v>109395.12740170075</v>
      </c>
    </row>
    <row r="197" spans="1:8" ht="15.75">
      <c r="A197" s="1"/>
      <c r="B197" s="10">
        <v>27.7</v>
      </c>
      <c r="C197" s="3">
        <f t="shared" si="28"/>
        <v>15.450283164088587</v>
      </c>
      <c r="D197" s="3">
        <f t="shared" si="25"/>
        <v>14.496572874523508</v>
      </c>
      <c r="E197" s="3">
        <f t="shared" si="26"/>
        <v>13.558292874523508</v>
      </c>
      <c r="F197" s="3">
        <f t="shared" si="27"/>
        <v>14.466176265619424</v>
      </c>
      <c r="G197" s="7">
        <f t="shared" si="29"/>
        <v>4.447934982668033</v>
      </c>
      <c r="H197" s="8">
        <f t="shared" si="30"/>
        <v>110194.11200613604</v>
      </c>
    </row>
    <row r="198" spans="2:8" ht="15.75">
      <c r="B198" s="10">
        <v>27.9</v>
      </c>
      <c r="C198" s="3">
        <f t="shared" si="28"/>
        <v>15.56183755516504</v>
      </c>
      <c r="D198" s="3">
        <f t="shared" si="25"/>
        <v>14.601241270729455</v>
      </c>
      <c r="E198" s="3">
        <f t="shared" si="26"/>
        <v>13.662961270729454</v>
      </c>
      <c r="F198" s="3">
        <f t="shared" si="27"/>
        <v>14.57106301158749</v>
      </c>
      <c r="G198" s="7">
        <f t="shared" si="29"/>
        <v>4.4480686325425</v>
      </c>
      <c r="H198" s="8">
        <f t="shared" si="30"/>
        <v>110993.07234139071</v>
      </c>
    </row>
    <row r="199" spans="2:8" ht="15.75">
      <c r="B199" s="10">
        <v>28.1</v>
      </c>
      <c r="C199" s="3">
        <f t="shared" si="28"/>
        <v>15.673391946241493</v>
      </c>
      <c r="D199" s="3">
        <f t="shared" si="25"/>
        <v>14.705909666935401</v>
      </c>
      <c r="E199" s="3">
        <f t="shared" si="26"/>
        <v>13.7676296669354</v>
      </c>
      <c r="F199" s="3">
        <f t="shared" si="27"/>
        <v>14.675946639779802</v>
      </c>
      <c r="G199" s="7">
        <f t="shared" si="29"/>
        <v>4.448199434962434</v>
      </c>
      <c r="H199" s="8">
        <f t="shared" si="30"/>
        <v>111792.00892780907</v>
      </c>
    </row>
    <row r="200" spans="2:8" ht="15.75">
      <c r="B200" s="10">
        <v>28.3</v>
      </c>
      <c r="C200" s="3">
        <f t="shared" si="28"/>
        <v>15.784946337317944</v>
      </c>
      <c r="D200" s="3">
        <f t="shared" si="25"/>
        <v>14.810578063141346</v>
      </c>
      <c r="E200" s="3">
        <f t="shared" si="26"/>
        <v>13.872298063141345</v>
      </c>
      <c r="F200" s="3">
        <f t="shared" si="27"/>
        <v>14.78082721656686</v>
      </c>
      <c r="G200" s="7">
        <f t="shared" si="29"/>
        <v>4.448327470271931</v>
      </c>
      <c r="H200" s="8">
        <f t="shared" si="30"/>
        <v>112590.92227095089</v>
      </c>
    </row>
    <row r="201" spans="2:8" ht="15.75">
      <c r="B201" s="10">
        <v>28.5</v>
      </c>
      <c r="C201" s="3">
        <f t="shared" si="28"/>
        <v>15.896500728394395</v>
      </c>
      <c r="D201" s="3">
        <f t="shared" si="25"/>
        <v>14.915246459347292</v>
      </c>
      <c r="E201" s="3">
        <f t="shared" si="26"/>
        <v>13.976966459347292</v>
      </c>
      <c r="F201" s="3">
        <f t="shared" si="27"/>
        <v>14.885704806446752</v>
      </c>
      <c r="G201" s="7">
        <f t="shared" si="29"/>
        <v>4.448452816000273</v>
      </c>
      <c r="H201" s="8">
        <f t="shared" si="30"/>
        <v>113389.81286211335</v>
      </c>
    </row>
    <row r="202" spans="2:8" ht="15.75">
      <c r="B202" s="10">
        <v>28.7</v>
      </c>
      <c r="C202" s="3">
        <f t="shared" si="28"/>
        <v>16.008055119470846</v>
      </c>
      <c r="D202" s="3">
        <f t="shared" si="25"/>
        <v>15.019914855553237</v>
      </c>
      <c r="E202" s="3">
        <f t="shared" si="26"/>
        <v>14.081634855553236</v>
      </c>
      <c r="F202" s="3">
        <f t="shared" si="27"/>
        <v>14.99057947211077</v>
      </c>
      <c r="G202" s="7">
        <f t="shared" si="29"/>
        <v>4.44857554697948</v>
      </c>
      <c r="H202" s="8">
        <f t="shared" si="30"/>
        <v>114188.68117883086</v>
      </c>
    </row>
    <row r="203" spans="2:8" ht="15.75">
      <c r="B203" s="10">
        <v>28.9</v>
      </c>
      <c r="C203" s="3">
        <f t="shared" si="28"/>
        <v>16.1196095105473</v>
      </c>
      <c r="D203" s="3">
        <f t="shared" si="25"/>
        <v>15.124583251759184</v>
      </c>
      <c r="E203" s="3">
        <f t="shared" si="26"/>
        <v>14.186303251759183</v>
      </c>
      <c r="F203" s="3">
        <f t="shared" si="27"/>
        <v>15.095451274506317</v>
      </c>
      <c r="G203" s="7">
        <f t="shared" si="29"/>
        <v>4.44869573545617</v>
      </c>
      <c r="H203" s="8">
        <f t="shared" si="30"/>
        <v>114987.52768535417</v>
      </c>
    </row>
    <row r="204" spans="2:8" ht="15.75">
      <c r="B204" s="10">
        <v>29.1</v>
      </c>
      <c r="C204" s="3">
        <f t="shared" si="28"/>
        <v>16.231163901623752</v>
      </c>
      <c r="D204" s="3">
        <f t="shared" si="25"/>
        <v>15.22925164796513</v>
      </c>
      <c r="E204" s="3">
        <f t="shared" si="26"/>
        <v>14.29097164796513</v>
      </c>
      <c r="F204" s="3">
        <f t="shared" si="27"/>
        <v>15.200320272897168</v>
      </c>
      <c r="G204" s="7">
        <f t="shared" si="29"/>
        <v>4.448813451198042</v>
      </c>
      <c r="H204" s="8">
        <f t="shared" si="30"/>
        <v>115786.35283310947</v>
      </c>
    </row>
    <row r="205" spans="2:8" ht="15.75">
      <c r="B205" s="10">
        <v>29.3</v>
      </c>
      <c r="C205" s="3">
        <f t="shared" si="28"/>
        <v>16.342718292700205</v>
      </c>
      <c r="D205" s="3">
        <f t="shared" si="25"/>
        <v>15.333920044171078</v>
      </c>
      <c r="E205" s="3">
        <f t="shared" si="26"/>
        <v>14.395640044171078</v>
      </c>
      <c r="F205" s="3">
        <f t="shared" si="27"/>
        <v>15.305186524921268</v>
      </c>
      <c r="G205" s="7">
        <f t="shared" si="29"/>
        <v>4.448928761595292</v>
      </c>
      <c r="H205" s="8">
        <f t="shared" si="30"/>
        <v>116585.15706113864</v>
      </c>
    </row>
    <row r="206" spans="2:8" ht="15.75">
      <c r="B206" s="10">
        <v>29.5</v>
      </c>
      <c r="C206" s="3">
        <f t="shared" si="28"/>
        <v>16.454272683776654</v>
      </c>
      <c r="D206" s="3">
        <f t="shared" si="25"/>
        <v>15.438588440377021</v>
      </c>
      <c r="E206" s="3">
        <f t="shared" si="26"/>
        <v>14.50030844037702</v>
      </c>
      <c r="F206" s="3">
        <f t="shared" si="27"/>
        <v>15.41005008664615</v>
      </c>
      <c r="G206" s="7">
        <f t="shared" si="29"/>
        <v>4.449041731757196</v>
      </c>
      <c r="H206" s="8">
        <f t="shared" si="30"/>
        <v>117383.9407965213</v>
      </c>
    </row>
    <row r="207" spans="2:8" ht="15.75">
      <c r="B207" s="10">
        <v>29.7</v>
      </c>
      <c r="C207" s="3">
        <f t="shared" si="28"/>
        <v>16.565827074853107</v>
      </c>
      <c r="D207" s="3">
        <f t="shared" si="25"/>
        <v>15.543256836582968</v>
      </c>
      <c r="E207" s="3">
        <f t="shared" si="26"/>
        <v>14.604976836582967</v>
      </c>
      <c r="F207" s="3">
        <f t="shared" si="27"/>
        <v>15.514911012622122</v>
      </c>
      <c r="G207" s="7">
        <f t="shared" si="29"/>
        <v>4.449152424604159</v>
      </c>
      <c r="H207" s="8">
        <f t="shared" si="30"/>
        <v>118182.70445478005</v>
      </c>
    </row>
    <row r="208" spans="2:8" ht="15.75">
      <c r="B208" s="10">
        <v>29.9</v>
      </c>
      <c r="C208" s="3">
        <f t="shared" si="28"/>
        <v>16.677381465929557</v>
      </c>
      <c r="D208" s="3">
        <f t="shared" si="25"/>
        <v>15.64792523278891</v>
      </c>
      <c r="E208" s="3">
        <f t="shared" si="26"/>
        <v>14.70964523278891</v>
      </c>
      <c r="F208" s="3">
        <f t="shared" si="27"/>
        <v>15.619769355933265</v>
      </c>
      <c r="G208" s="7">
        <f t="shared" si="29"/>
        <v>4.449260900955458</v>
      </c>
      <c r="H208" s="8">
        <f t="shared" si="30"/>
        <v>118981.44844026894</v>
      </c>
    </row>
    <row r="209" spans="2:8" ht="15.75">
      <c r="B209" s="10">
        <v>30.1</v>
      </c>
      <c r="C209" s="3">
        <f t="shared" si="28"/>
        <v>16.788935857006013</v>
      </c>
      <c r="D209" s="3">
        <f t="shared" si="25"/>
        <v>15.752593628994862</v>
      </c>
      <c r="E209" s="3">
        <f t="shared" si="26"/>
        <v>14.814313628994862</v>
      </c>
      <c r="F209" s="3">
        <f t="shared" si="27"/>
        <v>15.724625168246446</v>
      </c>
      <c r="G209" s="7">
        <f t="shared" si="29"/>
        <v>4.449367219612903</v>
      </c>
      <c r="H209" s="8">
        <f t="shared" si="30"/>
        <v>119780.1731465466</v>
      </c>
    </row>
    <row r="210" spans="2:8" ht="15.75">
      <c r="B210" s="10">
        <v>30.3</v>
      </c>
      <c r="C210" s="3">
        <f t="shared" si="28"/>
        <v>16.900490248082463</v>
      </c>
      <c r="D210" s="3">
        <f t="shared" si="25"/>
        <v>15.857262025200805</v>
      </c>
      <c r="E210" s="3">
        <f t="shared" si="26"/>
        <v>14.918982025200805</v>
      </c>
      <c r="F210" s="3">
        <f t="shared" si="27"/>
        <v>15.829478499858281</v>
      </c>
      <c r="G210" s="7">
        <f t="shared" si="29"/>
        <v>4.449471437440634</v>
      </c>
      <c r="H210" s="8">
        <f t="shared" si="30"/>
        <v>120578.87895673438</v>
      </c>
    </row>
    <row r="211" spans="2:8" ht="15.75">
      <c r="B211" s="10">
        <v>30.5</v>
      </c>
      <c r="C211" s="3">
        <f t="shared" si="28"/>
        <v>17.012044639158916</v>
      </c>
      <c r="D211" s="3">
        <f t="shared" si="25"/>
        <v>15.961930421406752</v>
      </c>
      <c r="E211" s="3">
        <f t="shared" si="26"/>
        <v>15.023650421406751</v>
      </c>
      <c r="F211" s="3">
        <f t="shared" si="27"/>
        <v>15.93432939974037</v>
      </c>
      <c r="G211" s="7">
        <f t="shared" si="29"/>
        <v>4.449573609441268</v>
      </c>
      <c r="H211" s="8">
        <f t="shared" si="30"/>
        <v>121377.56624386046</v>
      </c>
    </row>
    <row r="212" spans="2:8" ht="15.75">
      <c r="B212" s="10">
        <v>30.7</v>
      </c>
      <c r="C212" s="3">
        <f t="shared" si="28"/>
        <v>17.123599030235365</v>
      </c>
      <c r="D212" s="3">
        <f t="shared" si="25"/>
        <v>16.066598817612697</v>
      </c>
      <c r="E212" s="3">
        <f t="shared" si="26"/>
        <v>15.128318817612696</v>
      </c>
      <c r="F212" s="3">
        <f t="shared" si="27"/>
        <v>16.039177915582634</v>
      </c>
      <c r="G212" s="7">
        <f t="shared" si="29"/>
        <v>4.44967378882857</v>
      </c>
      <c r="H212" s="8">
        <f t="shared" si="30"/>
        <v>122176.23537119024</v>
      </c>
    </row>
    <row r="213" spans="2:8" ht="15.75">
      <c r="B213" s="10">
        <v>30.9</v>
      </c>
      <c r="C213" s="3">
        <f t="shared" si="28"/>
        <v>17.235153421311818</v>
      </c>
      <c r="D213" s="3">
        <f t="shared" si="25"/>
        <v>16.17126721381864</v>
      </c>
      <c r="E213" s="3">
        <f t="shared" si="26"/>
        <v>15.23298721381864</v>
      </c>
      <c r="F213" s="3">
        <f t="shared" si="27"/>
        <v>16.14402409383502</v>
      </c>
      <c r="G213" s="7">
        <f t="shared" si="29"/>
        <v>4.4497720270968335</v>
      </c>
      <c r="H213" s="8">
        <f t="shared" si="30"/>
        <v>122974.88669254405</v>
      </c>
    </row>
    <row r="214" spans="2:8" ht="15.75">
      <c r="B214" s="10">
        <v>31.1</v>
      </c>
      <c r="C214" s="3">
        <f t="shared" si="28"/>
        <v>17.34670781238827</v>
      </c>
      <c r="D214" s="3">
        <f t="shared" si="25"/>
        <v>16.27593561002459</v>
      </c>
      <c r="E214" s="3">
        <f t="shared" si="26"/>
        <v>15.337655610024589</v>
      </c>
      <c r="F214" s="3">
        <f t="shared" si="27"/>
        <v>16.24886797974759</v>
      </c>
      <c r="G214" s="7">
        <f t="shared" si="29"/>
        <v>4.449868374087143</v>
      </c>
      <c r="H214" s="8">
        <f t="shared" si="30"/>
        <v>123773.52055260215</v>
      </c>
    </row>
    <row r="215" spans="2:8" ht="15.75">
      <c r="B215" s="10">
        <v>31.3</v>
      </c>
      <c r="C215" s="3">
        <f t="shared" si="28"/>
        <v>17.458262203464724</v>
      </c>
      <c r="D215" s="3">
        <f aca="true" t="shared" si="31" ref="D215:D278">C215*0.93827231</f>
        <v>16.380604006230538</v>
      </c>
      <c r="E215" s="3">
        <f aca="true" t="shared" si="32" ref="E215:E278">D215-0.93828</f>
        <v>15.442324006230537</v>
      </c>
      <c r="F215" s="3">
        <f aca="true" t="shared" si="33" ref="F215:F278">SQRT(D215^2-0.93828^2)</f>
        <v>16.35370961740901</v>
      </c>
      <c r="G215" s="7">
        <f t="shared" si="29"/>
        <v>4.449962878050678</v>
      </c>
      <c r="H215" s="8">
        <f t="shared" si="30"/>
        <v>124572.13728719848</v>
      </c>
    </row>
    <row r="216" spans="2:8" ht="15.75">
      <c r="B216" s="10">
        <v>31.5</v>
      </c>
      <c r="C216" s="3">
        <f t="shared" si="28"/>
        <v>17.569816594541173</v>
      </c>
      <c r="D216" s="3">
        <f t="shared" si="31"/>
        <v>16.48527240243648</v>
      </c>
      <c r="E216" s="3">
        <f t="shared" si="32"/>
        <v>15.546992402436478</v>
      </c>
      <c r="F216" s="3">
        <f t="shared" si="33"/>
        <v>16.458549049783635</v>
      </c>
      <c r="G216" s="7">
        <f t="shared" si="29"/>
        <v>4.450055585709204</v>
      </c>
      <c r="H216" s="8">
        <f t="shared" si="30"/>
        <v>125370.73722360269</v>
      </c>
    </row>
    <row r="217" spans="2:8" ht="15.75">
      <c r="B217" s="10">
        <v>31.7</v>
      </c>
      <c r="C217" s="3">
        <f t="shared" si="28"/>
        <v>17.681370985617626</v>
      </c>
      <c r="D217" s="3">
        <f t="shared" si="31"/>
        <v>16.589940798642427</v>
      </c>
      <c r="E217" s="3">
        <f t="shared" si="32"/>
        <v>15.651660798642427</v>
      </c>
      <c r="F217" s="3">
        <f t="shared" si="33"/>
        <v>16.563386318747156</v>
      </c>
      <c r="G217" s="7">
        <f t="shared" si="29"/>
        <v>4.450146542312893</v>
      </c>
      <c r="H217" s="8">
        <f t="shared" si="30"/>
        <v>126169.32068079173</v>
      </c>
    </row>
    <row r="218" spans="2:8" ht="15.75">
      <c r="B218" s="10">
        <v>31.9</v>
      </c>
      <c r="C218" s="3">
        <f t="shared" si="28"/>
        <v>17.79292537669408</v>
      </c>
      <c r="D218" s="3">
        <f t="shared" si="31"/>
        <v>16.694609194848372</v>
      </c>
      <c r="E218" s="3">
        <f t="shared" si="32"/>
        <v>15.756329194848371</v>
      </c>
      <c r="F218" s="3">
        <f t="shared" si="33"/>
        <v>16.668221465120862</v>
      </c>
      <c r="G218" s="7">
        <f t="shared" si="29"/>
        <v>4.450235791695611</v>
      </c>
      <c r="H218" s="8">
        <f t="shared" si="30"/>
        <v>126967.88796971108</v>
      </c>
    </row>
    <row r="219" spans="2:8" ht="15.75">
      <c r="B219" s="10">
        <v>32.1</v>
      </c>
      <c r="C219" s="3">
        <f t="shared" si="28"/>
        <v>17.904479767770532</v>
      </c>
      <c r="D219" s="3">
        <f t="shared" si="31"/>
        <v>16.79927759105432</v>
      </c>
      <c r="E219" s="3">
        <f t="shared" si="32"/>
        <v>15.86099759105432</v>
      </c>
      <c r="F219" s="3">
        <f t="shared" si="33"/>
        <v>16.77305452870466</v>
      </c>
      <c r="G219" s="7">
        <f t="shared" si="29"/>
        <v>4.4503233763277965</v>
      </c>
      <c r="H219" s="8">
        <f t="shared" si="30"/>
        <v>127766.43939352603</v>
      </c>
    </row>
    <row r="220" spans="2:8" ht="15.75">
      <c r="B220" s="10">
        <v>32.3</v>
      </c>
      <c r="C220" s="3">
        <f t="shared" si="28"/>
        <v>18.01603415884698</v>
      </c>
      <c r="D220" s="3">
        <f t="shared" si="31"/>
        <v>16.903945987260265</v>
      </c>
      <c r="E220" s="3">
        <f t="shared" si="32"/>
        <v>15.965665987260264</v>
      </c>
      <c r="F220" s="3">
        <f t="shared" si="33"/>
        <v>16.87788554830884</v>
      </c>
      <c r="G220" s="7">
        <f aca="true" t="shared" si="34" ref="G220:G251">SQRT(C220^2-1)/C220*299.793*12/807.11</f>
        <v>4.4504093373670495</v>
      </c>
      <c r="H220" s="8">
        <f t="shared" si="30"/>
        <v>128564.97524786378</v>
      </c>
    </row>
    <row r="221" spans="2:8" ht="15.75">
      <c r="B221" s="10">
        <v>32.5</v>
      </c>
      <c r="C221" s="3">
        <f t="shared" si="28"/>
        <v>18.127588549923434</v>
      </c>
      <c r="D221" s="3">
        <f t="shared" si="31"/>
        <v>17.00861438346621</v>
      </c>
      <c r="E221" s="3">
        <f t="shared" si="32"/>
        <v>16.07033438346621</v>
      </c>
      <c r="F221" s="3">
        <f t="shared" si="33"/>
        <v>16.982714561784686</v>
      </c>
      <c r="G221" s="7">
        <f t="shared" si="34"/>
        <v>4.45049371470654</v>
      </c>
      <c r="H221" s="8">
        <f t="shared" si="30"/>
        <v>129363.49582104651</v>
      </c>
    </row>
    <row r="222" spans="2:8" ht="15.75">
      <c r="B222" s="10">
        <v>32.7</v>
      </c>
      <c r="C222" s="3">
        <f t="shared" si="28"/>
        <v>18.239142940999887</v>
      </c>
      <c r="D222" s="3">
        <f t="shared" si="31"/>
        <v>17.113282779672158</v>
      </c>
      <c r="E222" s="3">
        <f t="shared" si="32"/>
        <v>16.17500277967216</v>
      </c>
      <c r="F222" s="3">
        <f t="shared" si="33"/>
        <v>17.087541606053914</v>
      </c>
      <c r="G222" s="7">
        <f t="shared" si="34"/>
        <v>4.450576547021357</v>
      </c>
      <c r="H222" s="8">
        <f t="shared" si="30"/>
        <v>130162.00139431562</v>
      </c>
    </row>
    <row r="223" spans="2:8" ht="15.75">
      <c r="B223" s="10">
        <v>32.9</v>
      </c>
      <c r="C223" s="3">
        <f t="shared" si="28"/>
        <v>18.350697332076336</v>
      </c>
      <c r="D223" s="3">
        <f t="shared" si="31"/>
        <v>17.217951175878103</v>
      </c>
      <c r="E223" s="3">
        <f t="shared" si="32"/>
        <v>16.279671175878104</v>
      </c>
      <c r="F223" s="3">
        <f t="shared" si="33"/>
        <v>17.19236671713706</v>
      </c>
      <c r="G223" s="7">
        <f t="shared" si="34"/>
        <v>4.450657871812872</v>
      </c>
      <c r="H223" s="8">
        <f t="shared" si="30"/>
        <v>130960.49224204809</v>
      </c>
    </row>
    <row r="224" spans="2:8" ht="15.75">
      <c r="B224" s="10">
        <v>33.1</v>
      </c>
      <c r="C224" s="3">
        <f t="shared" si="28"/>
        <v>18.46225172315279</v>
      </c>
      <c r="D224" s="3">
        <f t="shared" si="31"/>
        <v>17.322619572084047</v>
      </c>
      <c r="E224" s="3">
        <f t="shared" si="32"/>
        <v>16.38433957208405</v>
      </c>
      <c r="F224" s="3">
        <f t="shared" si="33"/>
        <v>17.297189930180835</v>
      </c>
      <c r="G224" s="7">
        <f t="shared" si="34"/>
        <v>4.450737725451235</v>
      </c>
      <c r="H224" s="8">
        <f t="shared" si="30"/>
        <v>131758.96863196476</v>
      </c>
    </row>
    <row r="225" spans="2:8" ht="15.75">
      <c r="B225" s="10">
        <v>33.3</v>
      </c>
      <c r="C225" s="3">
        <f t="shared" si="28"/>
        <v>18.57380611422924</v>
      </c>
      <c r="D225" s="3">
        <f t="shared" si="31"/>
        <v>17.427287968289992</v>
      </c>
      <c r="E225" s="3">
        <f t="shared" si="32"/>
        <v>16.489007968289993</v>
      </c>
      <c r="F225" s="3">
        <f t="shared" si="33"/>
        <v>17.40201127948448</v>
      </c>
      <c r="G225" s="7">
        <f t="shared" si="34"/>
        <v>4.450816143216093</v>
      </c>
      <c r="H225" s="8">
        <f t="shared" si="30"/>
        <v>132557.43082533102</v>
      </c>
    </row>
    <row r="226" spans="2:8" ht="15.75">
      <c r="B226" s="10">
        <v>33.5</v>
      </c>
      <c r="C226" s="3">
        <f t="shared" si="28"/>
        <v>18.68536050530569</v>
      </c>
      <c r="D226" s="3">
        <f t="shared" si="31"/>
        <v>17.53195636449594</v>
      </c>
      <c r="E226" s="3">
        <f t="shared" si="32"/>
        <v>16.59367636449594</v>
      </c>
      <c r="F226" s="3">
        <f t="shared" si="33"/>
        <v>17.506830798525176</v>
      </c>
      <c r="G226" s="7">
        <f t="shared" si="34"/>
        <v>4.450893159335597</v>
      </c>
      <c r="H226" s="8">
        <f t="shared" si="30"/>
        <v>133355.8790771505</v>
      </c>
    </row>
    <row r="227" spans="2:8" ht="15.75">
      <c r="B227" s="10">
        <v>33.7</v>
      </c>
      <c r="C227" s="3">
        <f t="shared" si="28"/>
        <v>18.796914896382148</v>
      </c>
      <c r="D227" s="3">
        <f t="shared" si="31"/>
        <v>17.63662476070189</v>
      </c>
      <c r="E227" s="3">
        <f t="shared" si="32"/>
        <v>16.69834476070189</v>
      </c>
      <c r="F227" s="3">
        <f t="shared" si="33"/>
        <v>17.611648519982534</v>
      </c>
      <c r="G227" s="7">
        <f t="shared" si="34"/>
        <v>4.450968807023796</v>
      </c>
      <c r="H227" s="8">
        <f t="shared" si="30"/>
        <v>134154.31363635152</v>
      </c>
    </row>
    <row r="228" spans="2:8" ht="15.75">
      <c r="B228" s="10">
        <v>33.9</v>
      </c>
      <c r="C228" s="3">
        <f t="shared" si="28"/>
        <v>18.908469287458598</v>
      </c>
      <c r="D228" s="3">
        <f t="shared" si="31"/>
        <v>17.741293156907833</v>
      </c>
      <c r="E228" s="3">
        <f t="shared" si="32"/>
        <v>16.803013156907834</v>
      </c>
      <c r="F228" s="3">
        <f t="shared" si="33"/>
        <v>17.71646447576222</v>
      </c>
      <c r="G228" s="7">
        <f t="shared" si="34"/>
        <v>4.451043118516487</v>
      </c>
      <c r="H228" s="8">
        <f t="shared" si="30"/>
        <v>134952.73474596711</v>
      </c>
    </row>
    <row r="229" spans="2:8" ht="15.75">
      <c r="B229" s="10">
        <v>34.1</v>
      </c>
      <c r="C229" s="3">
        <f t="shared" si="28"/>
        <v>19.02002367853505</v>
      </c>
      <c r="D229" s="3">
        <f t="shared" si="31"/>
        <v>17.845961553113778</v>
      </c>
      <c r="E229" s="3">
        <f t="shared" si="32"/>
        <v>16.90768155311378</v>
      </c>
      <c r="F229" s="3">
        <f t="shared" si="33"/>
        <v>17.821278697018773</v>
      </c>
      <c r="G229" s="7">
        <f t="shared" si="34"/>
        <v>4.451116125105598</v>
      </c>
      <c r="H229" s="8">
        <f t="shared" si="30"/>
        <v>135751.1426433088</v>
      </c>
    </row>
    <row r="230" spans="2:8" ht="15.75">
      <c r="B230" s="10">
        <v>34.3</v>
      </c>
      <c r="C230" s="3">
        <f t="shared" si="28"/>
        <v>19.1315780696115</v>
      </c>
      <c r="D230" s="3">
        <f t="shared" si="31"/>
        <v>17.950629949319723</v>
      </c>
      <c r="E230" s="3">
        <f t="shared" si="32"/>
        <v>17.012349949319724</v>
      </c>
      <c r="F230" s="3">
        <f t="shared" si="33"/>
        <v>17.926091214177568</v>
      </c>
      <c r="G230" s="7">
        <f t="shared" si="34"/>
        <v>4.4511878571721635</v>
      </c>
      <c r="H230" s="8">
        <f t="shared" si="30"/>
        <v>136549.5375601338</v>
      </c>
    </row>
    <row r="231" spans="2:8" ht="15.75">
      <c r="B231" s="10">
        <v>34.5</v>
      </c>
      <c r="C231" s="3">
        <f t="shared" si="28"/>
        <v>19.243132460687953</v>
      </c>
      <c r="D231" s="3">
        <f t="shared" si="31"/>
        <v>18.05529834552567</v>
      </c>
      <c r="E231" s="3">
        <f t="shared" si="32"/>
        <v>17.117018345525672</v>
      </c>
      <c r="F231" s="3">
        <f t="shared" si="33"/>
        <v>18.03090205695605</v>
      </c>
      <c r="G231" s="7">
        <f t="shared" si="34"/>
        <v>4.451258344217967</v>
      </c>
      <c r="H231" s="8">
        <f t="shared" si="30"/>
        <v>137347.91972280698</v>
      </c>
    </row>
    <row r="232" spans="2:8" ht="15.75">
      <c r="B232" s="10">
        <v>34.7</v>
      </c>
      <c r="C232" s="3">
        <f t="shared" si="28"/>
        <v>19.354686851764406</v>
      </c>
      <c r="D232" s="3">
        <f t="shared" si="31"/>
        <v>18.159966741731616</v>
      </c>
      <c r="E232" s="3">
        <f t="shared" si="32"/>
        <v>17.221686741731617</v>
      </c>
      <c r="F232" s="3">
        <f t="shared" si="33"/>
        <v>18.13571125438422</v>
      </c>
      <c r="G232" s="7">
        <f t="shared" si="34"/>
        <v>4.451327614895908</v>
      </c>
      <c r="H232" s="8">
        <f t="shared" si="30"/>
        <v>138146.28935245672</v>
      </c>
    </row>
    <row r="233" spans="2:8" ht="15.75">
      <c r="B233" s="10">
        <v>34.9</v>
      </c>
      <c r="C233" s="3">
        <f t="shared" si="28"/>
        <v>19.466241242840855</v>
      </c>
      <c r="D233" s="3">
        <f t="shared" si="31"/>
        <v>18.26463513793756</v>
      </c>
      <c r="E233" s="3">
        <f t="shared" si="32"/>
        <v>17.32635513793756</v>
      </c>
      <c r="F233" s="3">
        <f t="shared" si="33"/>
        <v>18.240518834824393</v>
      </c>
      <c r="G233" s="7">
        <f t="shared" si="34"/>
        <v>4.451395697039148</v>
      </c>
      <c r="H233" s="8">
        <f t="shared" si="30"/>
        <v>138944.64666512544</v>
      </c>
    </row>
    <row r="234" spans="2:8" ht="15.75">
      <c r="B234" s="10">
        <v>35.1</v>
      </c>
      <c r="C234" s="3">
        <f t="shared" si="28"/>
        <v>19.577795633917308</v>
      </c>
      <c r="D234" s="3">
        <f t="shared" si="31"/>
        <v>18.36930353414351</v>
      </c>
      <c r="E234" s="3">
        <f t="shared" si="32"/>
        <v>17.43102353414351</v>
      </c>
      <c r="F234" s="3">
        <f t="shared" si="33"/>
        <v>18.345324825990332</v>
      </c>
      <c r="G234" s="7">
        <f t="shared" si="34"/>
        <v>4.451462617689108</v>
      </c>
      <c r="H234" s="8">
        <f t="shared" si="30"/>
        <v>139742.99187191552</v>
      </c>
    </row>
    <row r="235" spans="2:8" ht="15.75">
      <c r="B235" s="10">
        <v>35.3</v>
      </c>
      <c r="C235" s="3">
        <f t="shared" si="28"/>
        <v>19.689350024993757</v>
      </c>
      <c r="D235" s="3">
        <f t="shared" si="31"/>
        <v>18.47397193034945</v>
      </c>
      <c r="E235" s="3">
        <f t="shared" si="32"/>
        <v>17.53569193034945</v>
      </c>
      <c r="F235" s="3">
        <f t="shared" si="33"/>
        <v>18.45012925496565</v>
      </c>
      <c r="G235" s="7">
        <f t="shared" si="34"/>
        <v>4.451528403122336</v>
      </c>
      <c r="H235" s="8">
        <f t="shared" si="30"/>
        <v>140541.32517912923</v>
      </c>
    </row>
    <row r="236" spans="2:8" ht="15.75">
      <c r="B236" s="10">
        <v>35.5</v>
      </c>
      <c r="C236" s="3">
        <f t="shared" si="28"/>
        <v>19.800904416070214</v>
      </c>
      <c r="D236" s="3">
        <f t="shared" si="31"/>
        <v>18.5786403265554</v>
      </c>
      <c r="E236" s="3">
        <f t="shared" si="32"/>
        <v>17.640360326555403</v>
      </c>
      <c r="F236" s="3">
        <f t="shared" si="33"/>
        <v>18.554932148221685</v>
      </c>
      <c r="G236" s="7">
        <f t="shared" si="34"/>
        <v>4.4515930788763365</v>
      </c>
      <c r="H236" s="8">
        <f t="shared" si="30"/>
        <v>141339.64678840496</v>
      </c>
    </row>
    <row r="237" spans="2:8" ht="15.75">
      <c r="B237" s="10">
        <v>35.7</v>
      </c>
      <c r="C237" s="3">
        <f t="shared" si="28"/>
        <v>19.912458807146667</v>
      </c>
      <c r="D237" s="3">
        <f t="shared" si="31"/>
        <v>18.683308722761346</v>
      </c>
      <c r="E237" s="3">
        <f t="shared" si="32"/>
        <v>17.745028722761347</v>
      </c>
      <c r="F237" s="3">
        <f t="shared" si="33"/>
        <v>18.65973353163464</v>
      </c>
      <c r="G237" s="7">
        <f t="shared" si="34"/>
        <v>4.4516566697743745</v>
      </c>
      <c r="H237" s="8">
        <f t="shared" si="30"/>
        <v>142137.95689684796</v>
      </c>
    </row>
    <row r="238" spans="2:8" ht="15.75">
      <c r="B238" s="10">
        <v>35.9</v>
      </c>
      <c r="C238" s="3">
        <f t="shared" si="28"/>
        <v>20.024013198223116</v>
      </c>
      <c r="D238" s="3">
        <f t="shared" si="31"/>
        <v>18.78797711896729</v>
      </c>
      <c r="E238" s="3">
        <f t="shared" si="32"/>
        <v>17.849697118967292</v>
      </c>
      <c r="F238" s="3">
        <f t="shared" si="33"/>
        <v>18.7645334305023</v>
      </c>
      <c r="G238" s="7">
        <f t="shared" si="34"/>
        <v>4.451719199949323</v>
      </c>
      <c r="H238" s="8">
        <f t="shared" si="30"/>
        <v>142936.25569715735</v>
      </c>
    </row>
    <row r="239" spans="2:8" ht="15.75">
      <c r="B239" s="10">
        <v>36.1</v>
      </c>
      <c r="C239" s="3">
        <f t="shared" si="28"/>
        <v>20.13556758929957</v>
      </c>
      <c r="D239" s="3">
        <f t="shared" si="31"/>
        <v>18.89264551517324</v>
      </c>
      <c r="E239" s="3">
        <f t="shared" si="32"/>
        <v>17.95436551517324</v>
      </c>
      <c r="F239" s="3">
        <f t="shared" si="33"/>
        <v>18.869331869560074</v>
      </c>
      <c r="G239" s="7">
        <f t="shared" si="34"/>
        <v>4.451780692866573</v>
      </c>
      <c r="H239" s="8">
        <f t="shared" si="30"/>
        <v>143734.5433777487</v>
      </c>
    </row>
    <row r="240" spans="2:8" ht="15.75">
      <c r="B240" s="10">
        <v>36.3</v>
      </c>
      <c r="C240" s="3">
        <f t="shared" si="28"/>
        <v>20.24712198037602</v>
      </c>
      <c r="D240" s="3">
        <f t="shared" si="31"/>
        <v>18.99731391137918</v>
      </c>
      <c r="E240" s="3">
        <f t="shared" si="32"/>
        <v>18.05903391137918</v>
      </c>
      <c r="F240" s="3">
        <f t="shared" si="33"/>
        <v>18.97412887299654</v>
      </c>
      <c r="G240" s="7">
        <f t="shared" si="34"/>
        <v>4.451841171346084</v>
      </c>
      <c r="H240" s="8">
        <f t="shared" si="30"/>
        <v>144532.82012287207</v>
      </c>
    </row>
    <row r="241" spans="2:8" ht="15.75">
      <c r="B241" s="10">
        <v>36.5</v>
      </c>
      <c r="C241" s="3">
        <f t="shared" si="28"/>
        <v>20.35867637145247</v>
      </c>
      <c r="D241" s="3">
        <f t="shared" si="31"/>
        <v>19.10198230758513</v>
      </c>
      <c r="E241" s="3">
        <f t="shared" si="32"/>
        <v>18.16370230758513</v>
      </c>
      <c r="F241" s="3">
        <f t="shared" si="33"/>
        <v>19.078924464468518</v>
      </c>
      <c r="G241" s="7">
        <f t="shared" si="34"/>
        <v>4.451900657583562</v>
      </c>
      <c r="H241" s="8">
        <f t="shared" si="30"/>
        <v>145331.08611272706</v>
      </c>
    </row>
    <row r="242" spans="2:8" ht="15.75">
      <c r="B242" s="10">
        <v>36.7</v>
      </c>
      <c r="C242" s="3">
        <f t="shared" si="28"/>
        <v>20.470230762528924</v>
      </c>
      <c r="D242" s="3">
        <f t="shared" si="31"/>
        <v>19.206650703791077</v>
      </c>
      <c r="E242" s="3">
        <f t="shared" si="32"/>
        <v>18.268370703791078</v>
      </c>
      <c r="F242" s="3">
        <f t="shared" si="33"/>
        <v>19.183718667115567</v>
      </c>
      <c r="G242" s="7">
        <f t="shared" si="34"/>
        <v>4.451959173170849</v>
      </c>
      <c r="H242" s="8">
        <f t="shared" si="30"/>
        <v>146129.3415235732</v>
      </c>
    </row>
    <row r="243" spans="2:8" ht="15.75">
      <c r="B243" s="10">
        <v>36.9</v>
      </c>
      <c r="C243" s="3">
        <f t="shared" si="28"/>
        <v>20.581785153605374</v>
      </c>
      <c r="D243" s="3">
        <f t="shared" si="31"/>
        <v>19.311319099997018</v>
      </c>
      <c r="E243" s="3">
        <f t="shared" si="32"/>
        <v>18.37303909999702</v>
      </c>
      <c r="F243" s="3">
        <f t="shared" si="33"/>
        <v>19.28851150357408</v>
      </c>
      <c r="G243" s="7">
        <f t="shared" si="34"/>
        <v>4.452016739115539</v>
      </c>
      <c r="H243" s="8">
        <f t="shared" si="30"/>
        <v>146927.5865278373</v>
      </c>
    </row>
    <row r="244" spans="2:8" ht="15.75">
      <c r="B244" s="10">
        <v>37.1</v>
      </c>
      <c r="C244" s="3">
        <f t="shared" si="28"/>
        <v>20.693339544681827</v>
      </c>
      <c r="D244" s="3">
        <f t="shared" si="31"/>
        <v>19.415987496202966</v>
      </c>
      <c r="E244" s="3">
        <f t="shared" si="32"/>
        <v>18.477707496202967</v>
      </c>
      <c r="F244" s="3">
        <f t="shared" si="33"/>
        <v>19.393302995990908</v>
      </c>
      <c r="G244" s="7">
        <f t="shared" si="34"/>
        <v>4.452073375859843</v>
      </c>
      <c r="H244" s="8">
        <f t="shared" si="30"/>
        <v>147725.82129421708</v>
      </c>
    </row>
    <row r="245" spans="2:8" ht="15.75">
      <c r="B245" s="10">
        <v>37.3</v>
      </c>
      <c r="C245" s="3">
        <f t="shared" si="28"/>
        <v>20.804893935758276</v>
      </c>
      <c r="D245" s="3">
        <f t="shared" si="31"/>
        <v>19.52065589240891</v>
      </c>
      <c r="E245" s="3">
        <f t="shared" si="32"/>
        <v>18.582375892408912</v>
      </c>
      <c r="F245" s="3">
        <f t="shared" si="33"/>
        <v>19.498093166036487</v>
      </c>
      <c r="G245" s="7">
        <f t="shared" si="34"/>
        <v>4.452129103298762</v>
      </c>
      <c r="H245" s="8">
        <f t="shared" si="30"/>
        <v>148524.04598778143</v>
      </c>
    </row>
    <row r="246" spans="2:8" ht="15.75">
      <c r="B246" s="10">
        <v>37.5</v>
      </c>
      <c r="C246" s="3">
        <f t="shared" si="28"/>
        <v>20.916448326834733</v>
      </c>
      <c r="D246" s="3">
        <f t="shared" si="31"/>
        <v>19.62532428861486</v>
      </c>
      <c r="E246" s="3">
        <f t="shared" si="32"/>
        <v>18.68704428861486</v>
      </c>
      <c r="F246" s="3">
        <f t="shared" si="33"/>
        <v>19.60288203491763</v>
      </c>
      <c r="G246" s="7">
        <f t="shared" si="34"/>
        <v>4.452183940797565</v>
      </c>
      <c r="H246" s="8">
        <f t="shared" si="30"/>
        <v>149322.2607700677</v>
      </c>
    </row>
    <row r="247" spans="2:8" ht="15.75">
      <c r="B247" s="10">
        <v>37.7</v>
      </c>
      <c r="C247" s="3">
        <f t="shared" si="28"/>
        <v>21.028002717911185</v>
      </c>
      <c r="D247" s="3">
        <f t="shared" si="31"/>
        <v>19.729992684820807</v>
      </c>
      <c r="E247" s="3">
        <f t="shared" si="32"/>
        <v>18.79171268482081</v>
      </c>
      <c r="F247" s="3">
        <f t="shared" si="33"/>
        <v>19.70766962338984</v>
      </c>
      <c r="G247" s="7">
        <f t="shared" si="34"/>
        <v>4.45223790720864</v>
      </c>
      <c r="H247" s="8">
        <f t="shared" si="30"/>
        <v>150120.46579917538</v>
      </c>
    </row>
    <row r="248" spans="2:8" ht="15.75">
      <c r="B248" s="10">
        <v>37.9</v>
      </c>
      <c r="C248" s="3">
        <f t="shared" si="28"/>
        <v>21.139557108987635</v>
      </c>
      <c r="D248" s="3">
        <f t="shared" si="31"/>
        <v>19.83466108102675</v>
      </c>
      <c r="E248" s="3">
        <f t="shared" si="32"/>
        <v>18.89638108102675</v>
      </c>
      <c r="F248" s="3">
        <f t="shared" si="33"/>
        <v>19.81245595176926</v>
      </c>
      <c r="G248" s="7">
        <f t="shared" si="34"/>
        <v>4.452291020887699</v>
      </c>
      <c r="H248" s="8">
        <f t="shared" si="30"/>
        <v>150918.66122985745</v>
      </c>
    </row>
    <row r="249" spans="2:8" ht="15.75">
      <c r="B249" s="10">
        <v>38.1</v>
      </c>
      <c r="C249" s="3">
        <f t="shared" si="28"/>
        <v>21.251111500064088</v>
      </c>
      <c r="D249" s="3">
        <f t="shared" si="31"/>
        <v>19.939329477232697</v>
      </c>
      <c r="E249" s="3">
        <f t="shared" si="32"/>
        <v>19.001049477232698</v>
      </c>
      <c r="F249" s="3">
        <f t="shared" si="33"/>
        <v>19.91724103994428</v>
      </c>
      <c r="G249" s="7">
        <f t="shared" si="34"/>
        <v>4.45234329970941</v>
      </c>
      <c r="H249" s="8">
        <f t="shared" si="30"/>
        <v>151716.84721360842</v>
      </c>
    </row>
    <row r="250" spans="2:8" ht="15.75">
      <c r="B250" s="10">
        <v>38.3</v>
      </c>
      <c r="C250" s="3">
        <f t="shared" si="28"/>
        <v>21.362665891140537</v>
      </c>
      <c r="D250" s="3">
        <f t="shared" si="31"/>
        <v>20.04399787343864</v>
      </c>
      <c r="E250" s="3">
        <f t="shared" si="32"/>
        <v>19.105717873438643</v>
      </c>
      <c r="F250" s="3">
        <f t="shared" si="33"/>
        <v>20.022024907386687</v>
      </c>
      <c r="G250" s="7">
        <f t="shared" si="34"/>
        <v>4.452394761082444</v>
      </c>
      <c r="H250" s="8">
        <f t="shared" si="30"/>
        <v>152515.02389874947</v>
      </c>
    </row>
    <row r="251" spans="2:8" ht="15.75">
      <c r="B251" s="10">
        <v>38.5</v>
      </c>
      <c r="C251" s="3">
        <f t="shared" si="28"/>
        <v>21.47422028221699</v>
      </c>
      <c r="D251" s="3">
        <f t="shared" si="31"/>
        <v>20.148666269644586</v>
      </c>
      <c r="E251" s="3">
        <f t="shared" si="32"/>
        <v>19.210386269644587</v>
      </c>
      <c r="F251" s="3">
        <f t="shared" si="33"/>
        <v>20.12680757316255</v>
      </c>
      <c r="G251" s="7">
        <f t="shared" si="34"/>
        <v>4.452445421963982</v>
      </c>
      <c r="H251" s="8">
        <f t="shared" si="30"/>
        <v>153313.19143051154</v>
      </c>
    </row>
    <row r="252" spans="2:8" ht="15.75">
      <c r="B252" s="10">
        <v>38.7</v>
      </c>
      <c r="C252" s="3">
        <f t="shared" si="28"/>
        <v>21.585774673293443</v>
      </c>
      <c r="D252" s="3">
        <f t="shared" si="31"/>
        <v>20.253334665850534</v>
      </c>
      <c r="E252" s="3">
        <f t="shared" si="32"/>
        <v>19.315054665850536</v>
      </c>
      <c r="F252" s="3">
        <f t="shared" si="33"/>
        <v>20.231589055942763</v>
      </c>
      <c r="G252" s="7">
        <f aca="true" t="shared" si="35" ref="G252:G283">SQRT(C252^2-1)/C252*299.793*12/807.11</f>
        <v>4.452495298873697</v>
      </c>
      <c r="H252" s="8">
        <f t="shared" si="30"/>
        <v>154111.34995111503</v>
      </c>
    </row>
    <row r="253" spans="2:8" ht="15.75">
      <c r="B253" s="10">
        <v>38.9</v>
      </c>
      <c r="C253" s="3">
        <f t="shared" si="28"/>
        <v>21.697329064369892</v>
      </c>
      <c r="D253" s="3">
        <f t="shared" si="31"/>
        <v>20.35800306205648</v>
      </c>
      <c r="E253" s="3">
        <f t="shared" si="32"/>
        <v>19.41972306205648</v>
      </c>
      <c r="F253" s="3">
        <f t="shared" si="33"/>
        <v>20.336369374013174</v>
      </c>
      <c r="G253" s="7">
        <f t="shared" si="35"/>
        <v>4.45254440790723</v>
      </c>
      <c r="H253" s="8">
        <f t="shared" si="30"/>
        <v>154909.49959984768</v>
      </c>
    </row>
    <row r="254" spans="2:8" ht="15.75">
      <c r="B254" s="10">
        <v>39.1</v>
      </c>
      <c r="C254" s="3">
        <f t="shared" si="28"/>
        <v>21.80888345544635</v>
      </c>
      <c r="D254" s="3">
        <f t="shared" si="31"/>
        <v>20.462671458262427</v>
      </c>
      <c r="E254" s="3">
        <f t="shared" si="32"/>
        <v>19.52439145826243</v>
      </c>
      <c r="F254" s="3">
        <f t="shared" si="33"/>
        <v>20.441148545284527</v>
      </c>
      <c r="G254" s="7">
        <f t="shared" si="35"/>
        <v>4.452592764749187</v>
      </c>
      <c r="H254" s="8">
        <f t="shared" si="30"/>
        <v>155707.64051313995</v>
      </c>
    </row>
    <row r="255" spans="2:8" ht="15.75">
      <c r="B255" s="10">
        <v>39.3</v>
      </c>
      <c r="C255" s="3">
        <f t="shared" si="28"/>
        <v>21.9204378465228</v>
      </c>
      <c r="D255" s="3">
        <f t="shared" si="31"/>
        <v>20.567339854468372</v>
      </c>
      <c r="E255" s="3">
        <f t="shared" si="32"/>
        <v>19.629059854468373</v>
      </c>
      <c r="F255" s="3">
        <f t="shared" si="33"/>
        <v>20.545926587302</v>
      </c>
      <c r="G255" s="7">
        <f t="shared" si="35"/>
        <v>4.452640384685678</v>
      </c>
      <c r="H255" s="8">
        <f t="shared" si="30"/>
        <v>156505.77282463745</v>
      </c>
    </row>
    <row r="256" spans="2:8" ht="15.75">
      <c r="B256" s="10">
        <v>39.5</v>
      </c>
      <c r="C256" s="3">
        <f t="shared" si="28"/>
        <v>22.03199223759925</v>
      </c>
      <c r="D256" s="3">
        <f t="shared" si="31"/>
        <v>20.672008250674317</v>
      </c>
      <c r="E256" s="3">
        <f t="shared" si="32"/>
        <v>19.733728250674318</v>
      </c>
      <c r="F256" s="3">
        <f t="shared" si="33"/>
        <v>20.65070351725449</v>
      </c>
      <c r="G256" s="7">
        <f t="shared" si="35"/>
        <v>4.452687282616397</v>
      </c>
      <c r="H256" s="8">
        <f t="shared" si="30"/>
        <v>157303.89666527224</v>
      </c>
    </row>
    <row r="257" spans="2:8" ht="15.75">
      <c r="B257" s="10">
        <v>39.7</v>
      </c>
      <c r="C257" s="3">
        <f t="shared" si="28"/>
        <v>22.143546628675704</v>
      </c>
      <c r="D257" s="3">
        <f t="shared" si="31"/>
        <v>20.776676646880265</v>
      </c>
      <c r="E257" s="3">
        <f t="shared" si="32"/>
        <v>19.838396646880266</v>
      </c>
      <c r="F257" s="3">
        <f t="shared" si="33"/>
        <v>20.755479351983652</v>
      </c>
      <c r="G257" s="7">
        <f t="shared" si="35"/>
        <v>4.4527334730662975</v>
      </c>
      <c r="H257" s="8">
        <f t="shared" si="30"/>
        <v>158102.0121633311</v>
      </c>
    </row>
    <row r="258" spans="2:8" ht="15.75">
      <c r="B258" s="10">
        <v>39.9</v>
      </c>
      <c r="C258" s="3">
        <f aca="true" t="shared" si="36" ref="C258:C301">B258/1.7928474</f>
        <v>22.255101019752153</v>
      </c>
      <c r="D258" s="3">
        <f t="shared" si="31"/>
        <v>20.88134504308621</v>
      </c>
      <c r="E258" s="3">
        <f t="shared" si="32"/>
        <v>19.94306504308621</v>
      </c>
      <c r="F258" s="3">
        <f t="shared" si="33"/>
        <v>20.860254107992574</v>
      </c>
      <c r="G258" s="7">
        <f t="shared" si="35"/>
        <v>4.452778970196843</v>
      </c>
      <c r="H258" s="8">
        <f t="shared" si="30"/>
        <v>158900.11944452196</v>
      </c>
    </row>
    <row r="259" spans="2:8" ht="15.75">
      <c r="B259" s="10">
        <v>40.1</v>
      </c>
      <c r="C259" s="3">
        <f t="shared" si="36"/>
        <v>22.366655410828606</v>
      </c>
      <c r="D259" s="3">
        <f t="shared" si="31"/>
        <v>20.986013439292154</v>
      </c>
      <c r="E259" s="3">
        <f t="shared" si="32"/>
        <v>20.047733439292156</v>
      </c>
      <c r="F259" s="3">
        <f t="shared" si="33"/>
        <v>20.96502780145428</v>
      </c>
      <c r="G259" s="7">
        <f t="shared" si="35"/>
        <v>4.452823787816868</v>
      </c>
      <c r="H259" s="8">
        <f aca="true" t="shared" si="37" ref="H259:H301">SQRT((C259^2-1)/0.000007441638)*19.497</f>
        <v>159698.21863203862</v>
      </c>
    </row>
    <row r="260" spans="2:8" ht="15.75">
      <c r="B260" s="10">
        <v>40.3</v>
      </c>
      <c r="C260" s="3">
        <f t="shared" si="36"/>
        <v>22.478209801905056</v>
      </c>
      <c r="D260" s="3">
        <f t="shared" si="31"/>
        <v>21.0906818354981</v>
      </c>
      <c r="E260" s="3">
        <f t="shared" si="32"/>
        <v>20.1524018354981</v>
      </c>
      <c r="F260" s="3">
        <f t="shared" si="33"/>
        <v>21.069800448219947</v>
      </c>
      <c r="G260" s="7">
        <f t="shared" si="35"/>
        <v>4.452867939393067</v>
      </c>
      <c r="H260" s="8">
        <f t="shared" si="37"/>
        <v>160496.30984662325</v>
      </c>
    </row>
    <row r="261" spans="2:8" ht="15.75">
      <c r="B261" s="10">
        <v>40.5</v>
      </c>
      <c r="C261" s="3">
        <f t="shared" si="36"/>
        <v>22.58976419298151</v>
      </c>
      <c r="D261" s="3">
        <f t="shared" si="31"/>
        <v>21.195350231704047</v>
      </c>
      <c r="E261" s="3">
        <f t="shared" si="32"/>
        <v>20.25707023170405</v>
      </c>
      <c r="F261" s="3">
        <f t="shared" si="33"/>
        <v>21.174572063826858</v>
      </c>
      <c r="G261" s="7">
        <f t="shared" si="35"/>
        <v>4.45291143806012</v>
      </c>
      <c r="H261" s="8">
        <f t="shared" si="37"/>
        <v>161294.393206627</v>
      </c>
    </row>
    <row r="262" spans="2:8" ht="15.75">
      <c r="B262" s="10">
        <v>40.7</v>
      </c>
      <c r="C262" s="3">
        <f t="shared" si="36"/>
        <v>22.70131858405796</v>
      </c>
      <c r="D262" s="3">
        <f t="shared" si="31"/>
        <v>21.300018627909992</v>
      </c>
      <c r="E262" s="3">
        <f t="shared" si="32"/>
        <v>20.361738627909993</v>
      </c>
      <c r="F262" s="3">
        <f t="shared" si="33"/>
        <v>21.279342663506142</v>
      </c>
      <c r="G262" s="7">
        <f t="shared" si="35"/>
        <v>4.452954296630465</v>
      </c>
      <c r="H262" s="8">
        <f t="shared" si="37"/>
        <v>162092.468828069</v>
      </c>
    </row>
    <row r="263" spans="2:8" ht="15.75">
      <c r="B263" s="10">
        <v>40.9</v>
      </c>
      <c r="C263" s="3">
        <f t="shared" si="36"/>
        <v>22.81287297513441</v>
      </c>
      <c r="D263" s="3">
        <f t="shared" si="31"/>
        <v>21.404687024115937</v>
      </c>
      <c r="E263" s="3">
        <f t="shared" si="32"/>
        <v>20.466407024115938</v>
      </c>
      <c r="F263" s="3">
        <f t="shared" si="33"/>
        <v>21.38411226219029</v>
      </c>
      <c r="G263" s="7">
        <f t="shared" si="35"/>
        <v>4.452996527603741</v>
      </c>
      <c r="H263" s="8">
        <f t="shared" si="37"/>
        <v>162890.53682469352</v>
      </c>
    </row>
    <row r="264" spans="2:8" ht="15.75">
      <c r="B264" s="10">
        <v>41.1</v>
      </c>
      <c r="C264" s="3">
        <f t="shared" si="36"/>
        <v>22.924427366210868</v>
      </c>
      <c r="D264" s="3">
        <f t="shared" si="31"/>
        <v>21.509355420321885</v>
      </c>
      <c r="E264" s="3">
        <f t="shared" si="32"/>
        <v>20.571075420321886</v>
      </c>
      <c r="F264" s="3">
        <f t="shared" si="33"/>
        <v>21.488880874520444</v>
      </c>
      <c r="G264" s="7">
        <f t="shared" si="35"/>
        <v>4.453038143175915</v>
      </c>
      <c r="H264" s="8">
        <f t="shared" si="37"/>
        <v>163688.5973080257</v>
      </c>
    </row>
    <row r="265" spans="2:8" ht="15.75">
      <c r="B265" s="10">
        <v>41.3</v>
      </c>
      <c r="C265" s="3">
        <f t="shared" si="36"/>
        <v>23.035981757287317</v>
      </c>
      <c r="D265" s="3">
        <f t="shared" si="31"/>
        <v>21.61402381652783</v>
      </c>
      <c r="E265" s="3">
        <f t="shared" si="32"/>
        <v>20.67574381652783</v>
      </c>
      <c r="F265" s="3">
        <f t="shared" si="33"/>
        <v>21.59364851485344</v>
      </c>
      <c r="G265" s="7">
        <f t="shared" si="35"/>
        <v>4.453079155248083</v>
      </c>
      <c r="H265" s="8">
        <f t="shared" si="37"/>
        <v>164486.65038742495</v>
      </c>
    </row>
    <row r="266" spans="2:8" ht="15.75">
      <c r="B266" s="10">
        <v>41.5</v>
      </c>
      <c r="C266" s="3">
        <f t="shared" si="36"/>
        <v>23.14753614836377</v>
      </c>
      <c r="D266" s="3">
        <f t="shared" si="31"/>
        <v>21.718692212733778</v>
      </c>
      <c r="E266" s="3">
        <f t="shared" si="32"/>
        <v>20.78041221273378</v>
      </c>
      <c r="F266" s="3">
        <f t="shared" si="33"/>
        <v>21.698415197268737</v>
      </c>
      <c r="G266" s="7">
        <f t="shared" si="35"/>
        <v>4.453119575434989</v>
      </c>
      <c r="H266" s="8">
        <f t="shared" si="37"/>
        <v>165284.69617013773</v>
      </c>
    </row>
    <row r="267" spans="2:8" ht="15.75">
      <c r="B267" s="10">
        <v>41.7</v>
      </c>
      <c r="C267" s="3">
        <f t="shared" si="36"/>
        <v>23.259090539440223</v>
      </c>
      <c r="D267" s="3">
        <f t="shared" si="31"/>
        <v>21.823360608939723</v>
      </c>
      <c r="E267" s="3">
        <f t="shared" si="32"/>
        <v>20.885080608939724</v>
      </c>
      <c r="F267" s="3">
        <f t="shared" si="33"/>
        <v>21.803180935575018</v>
      </c>
      <c r="G267" s="7">
        <f t="shared" si="35"/>
        <v>4.453159415073263</v>
      </c>
      <c r="H267" s="8">
        <f t="shared" si="37"/>
        <v>166082.7347613482</v>
      </c>
    </row>
    <row r="268" spans="2:8" ht="15.75">
      <c r="B268" s="10">
        <v>41.9</v>
      </c>
      <c r="C268" s="3">
        <f t="shared" si="36"/>
        <v>23.370644930516672</v>
      </c>
      <c r="D268" s="3">
        <f t="shared" si="31"/>
        <v>21.928029005145667</v>
      </c>
      <c r="E268" s="3">
        <f t="shared" si="32"/>
        <v>20.98974900514567</v>
      </c>
      <c r="F268" s="3">
        <f t="shared" si="33"/>
        <v>21.90794574331673</v>
      </c>
      <c r="G268" s="7">
        <f t="shared" si="35"/>
        <v>4.453198685229364</v>
      </c>
      <c r="H268" s="8">
        <f t="shared" si="37"/>
        <v>166880.76626422754</v>
      </c>
    </row>
    <row r="269" spans="2:8" ht="15.75">
      <c r="B269" s="10">
        <v>42.1</v>
      </c>
      <c r="C269" s="3">
        <f t="shared" si="36"/>
        <v>23.482199321593125</v>
      </c>
      <c r="D269" s="3">
        <f t="shared" si="31"/>
        <v>22.032697401351616</v>
      </c>
      <c r="E269" s="3">
        <f t="shared" si="32"/>
        <v>21.094417401351617</v>
      </c>
      <c r="F269" s="3">
        <f t="shared" si="33"/>
        <v>22.01270963378035</v>
      </c>
      <c r="G269" s="7">
        <f t="shared" si="35"/>
        <v>4.453237396707277</v>
      </c>
      <c r="H269" s="8">
        <f t="shared" si="37"/>
        <v>167678.79077998194</v>
      </c>
    </row>
    <row r="270" spans="2:8" ht="15.75">
      <c r="B270" s="10">
        <v>42.3</v>
      </c>
      <c r="C270" s="3">
        <f t="shared" si="36"/>
        <v>23.593753712669574</v>
      </c>
      <c r="D270" s="3">
        <f t="shared" si="31"/>
        <v>22.137365797557557</v>
      </c>
      <c r="E270" s="3">
        <f t="shared" si="32"/>
        <v>21.199085797557558</v>
      </c>
      <c r="F270" s="3">
        <f t="shared" si="33"/>
        <v>22.117472620000484</v>
      </c>
      <c r="G270" s="7">
        <f t="shared" si="35"/>
        <v>4.453275560055947</v>
      </c>
      <c r="H270" s="8">
        <f t="shared" si="37"/>
        <v>168476.80840789925</v>
      </c>
    </row>
    <row r="271" spans="2:8" ht="15.75">
      <c r="B271" s="10">
        <v>42.5</v>
      </c>
      <c r="C271" s="3">
        <f t="shared" si="36"/>
        <v>23.705308103746027</v>
      </c>
      <c r="D271" s="3">
        <f t="shared" si="31"/>
        <v>22.242034193763505</v>
      </c>
      <c r="E271" s="3">
        <f t="shared" si="32"/>
        <v>21.303754193763506</v>
      </c>
      <c r="F271" s="3">
        <f t="shared" si="33"/>
        <v>22.22223471476586</v>
      </c>
      <c r="G271" s="7">
        <f t="shared" si="35"/>
        <v>4.45331318557647</v>
      </c>
      <c r="H271" s="8">
        <f t="shared" si="37"/>
        <v>169274.81924539414</v>
      </c>
    </row>
    <row r="272" spans="2:8" ht="15.75">
      <c r="B272" s="10">
        <v>42.7</v>
      </c>
      <c r="C272" s="3">
        <f t="shared" si="36"/>
        <v>23.816862494822484</v>
      </c>
      <c r="D272" s="3">
        <f t="shared" si="31"/>
        <v>22.346702589969453</v>
      </c>
      <c r="E272" s="3">
        <f t="shared" si="32"/>
        <v>21.408422589969454</v>
      </c>
      <c r="F272" s="3">
        <f t="shared" si="33"/>
        <v>22.32699593062505</v>
      </c>
      <c r="G272" s="7">
        <f t="shared" si="35"/>
        <v>4.453350283329054</v>
      </c>
      <c r="H272" s="8">
        <f t="shared" si="37"/>
        <v>170072.82338805206</v>
      </c>
    </row>
    <row r="273" spans="2:8" ht="15.75">
      <c r="B273" s="10">
        <v>42.9</v>
      </c>
      <c r="C273" s="3">
        <f t="shared" si="36"/>
        <v>23.928416885898933</v>
      </c>
      <c r="D273" s="3">
        <f t="shared" si="31"/>
        <v>22.451370986175398</v>
      </c>
      <c r="E273" s="3">
        <f t="shared" si="32"/>
        <v>21.5130909861754</v>
      </c>
      <c r="F273" s="3">
        <f t="shared" si="33"/>
        <v>22.431756279892095</v>
      </c>
      <c r="G273" s="7">
        <f t="shared" si="35"/>
        <v>4.453386863139745</v>
      </c>
      <c r="H273" s="8">
        <f t="shared" si="37"/>
        <v>170870.82092967196</v>
      </c>
    </row>
    <row r="274" spans="2:8" ht="15.75">
      <c r="B274" s="10">
        <v>43.1</v>
      </c>
      <c r="C274" s="3">
        <f t="shared" si="36"/>
        <v>24.039971276975386</v>
      </c>
      <c r="D274" s="3">
        <f t="shared" si="31"/>
        <v>22.556039382381346</v>
      </c>
      <c r="E274" s="3">
        <f t="shared" si="32"/>
        <v>21.617759382381347</v>
      </c>
      <c r="F274" s="3">
        <f t="shared" si="33"/>
        <v>22.536515774651996</v>
      </c>
      <c r="G274" s="7">
        <f t="shared" si="35"/>
        <v>4.453422934606931</v>
      </c>
      <c r="H274" s="8">
        <f t="shared" si="37"/>
        <v>171668.81196230816</v>
      </c>
    </row>
    <row r="275" spans="2:8" ht="15.75">
      <c r="B275" s="10">
        <v>43.3</v>
      </c>
      <c r="C275" s="3">
        <f t="shared" si="36"/>
        <v>24.151525668051836</v>
      </c>
      <c r="D275" s="3">
        <f t="shared" si="31"/>
        <v>22.660707778587287</v>
      </c>
      <c r="E275" s="3">
        <f t="shared" si="32"/>
        <v>21.72242777858729</v>
      </c>
      <c r="F275" s="3">
        <f t="shared" si="33"/>
        <v>22.641274426765964</v>
      </c>
      <c r="G275" s="7">
        <f t="shared" si="35"/>
        <v>4.453458507107659</v>
      </c>
      <c r="H275" s="8">
        <f t="shared" si="37"/>
        <v>172466.79657631041</v>
      </c>
    </row>
    <row r="276" spans="2:8" ht="15.75">
      <c r="B276" s="10">
        <v>43.5</v>
      </c>
      <c r="C276" s="3">
        <f t="shared" si="36"/>
        <v>24.26308005912829</v>
      </c>
      <c r="D276" s="3">
        <f t="shared" si="31"/>
        <v>22.765376174793236</v>
      </c>
      <c r="E276" s="3">
        <f t="shared" si="32"/>
        <v>21.827096174793237</v>
      </c>
      <c r="F276" s="3">
        <f t="shared" si="33"/>
        <v>22.746032247876627</v>
      </c>
      <c r="G276" s="7">
        <f t="shared" si="35"/>
        <v>4.45349358980372</v>
      </c>
      <c r="H276" s="8">
        <f t="shared" si="37"/>
        <v>173264.77486036325</v>
      </c>
    </row>
    <row r="277" spans="2:8" ht="15.75">
      <c r="B277" s="10">
        <v>43.7</v>
      </c>
      <c r="C277" s="3">
        <f t="shared" si="36"/>
        <v>24.37463445020474</v>
      </c>
      <c r="D277" s="3">
        <f t="shared" si="31"/>
        <v>22.870044570999184</v>
      </c>
      <c r="E277" s="3">
        <f t="shared" si="32"/>
        <v>21.931764570999185</v>
      </c>
      <c r="F277" s="3">
        <f t="shared" si="33"/>
        <v>22.850789249413012</v>
      </c>
      <c r="G277" s="7">
        <f t="shared" si="35"/>
        <v>4.453528191647554</v>
      </c>
      <c r="H277" s="8">
        <f t="shared" si="37"/>
        <v>174062.7469015243</v>
      </c>
    </row>
    <row r="278" spans="2:8" ht="15.75">
      <c r="B278" s="10">
        <v>43.9</v>
      </c>
      <c r="C278" s="3">
        <f t="shared" si="36"/>
        <v>24.48618884128119</v>
      </c>
      <c r="D278" s="3">
        <f t="shared" si="31"/>
        <v>22.974712967205125</v>
      </c>
      <c r="E278" s="3">
        <f t="shared" si="32"/>
        <v>22.036432967205126</v>
      </c>
      <c r="F278" s="3">
        <f t="shared" si="33"/>
        <v>22.95554544259542</v>
      </c>
      <c r="G278" s="7">
        <f t="shared" si="35"/>
        <v>4.45356232138797</v>
      </c>
      <c r="H278" s="8">
        <f t="shared" si="37"/>
        <v>174860.7127852614</v>
      </c>
    </row>
    <row r="279" spans="2:8" ht="15.75">
      <c r="B279" s="10">
        <v>44.1</v>
      </c>
      <c r="C279" s="3">
        <f t="shared" si="36"/>
        <v>24.597743232357644</v>
      </c>
      <c r="D279" s="3">
        <f aca="true" t="shared" si="38" ref="D279:D301">C279*0.93827231</f>
        <v>23.079381363411073</v>
      </c>
      <c r="E279" s="3">
        <f aca="true" t="shared" si="39" ref="E279:E301">D279-0.93828</f>
        <v>22.141101363411074</v>
      </c>
      <c r="F279" s="3">
        <f aca="true" t="shared" si="40" ref="F279:F298">SQRT(D279^2-0.93828^2)</f>
        <v>23.060300838440213</v>
      </c>
      <c r="G279" s="7">
        <f t="shared" si="35"/>
        <v>4.453595987575677</v>
      </c>
      <c r="H279" s="8">
        <f t="shared" si="37"/>
        <v>175658.67259548858</v>
      </c>
    </row>
    <row r="280" spans="2:8" ht="15.75">
      <c r="B280" s="10">
        <v>44.3</v>
      </c>
      <c r="C280" s="3">
        <f t="shared" si="36"/>
        <v>24.709297623434093</v>
      </c>
      <c r="D280" s="3">
        <f t="shared" si="38"/>
        <v>23.184049759617018</v>
      </c>
      <c r="E280" s="3">
        <f t="shared" si="39"/>
        <v>22.24576975961702</v>
      </c>
      <c r="F280" s="3">
        <f t="shared" si="40"/>
        <v>23.165055447764374</v>
      </c>
      <c r="G280" s="7">
        <f t="shared" si="35"/>
        <v>4.4536291985686445</v>
      </c>
      <c r="H280" s="8">
        <f t="shared" si="37"/>
        <v>176456.62641460152</v>
      </c>
    </row>
    <row r="281" spans="2:8" ht="15.75">
      <c r="B281" s="10">
        <v>44.5</v>
      </c>
      <c r="C281" s="3">
        <f t="shared" si="36"/>
        <v>24.820852014510546</v>
      </c>
      <c r="D281" s="3">
        <f t="shared" si="38"/>
        <v>23.288718155822963</v>
      </c>
      <c r="E281" s="3">
        <f t="shared" si="39"/>
        <v>22.350438155822964</v>
      </c>
      <c r="F281" s="3">
        <f t="shared" si="40"/>
        <v>23.26980928119004</v>
      </c>
      <c r="G281" s="7">
        <f t="shared" si="35"/>
        <v>4.453661962537289</v>
      </c>
      <c r="H281" s="8">
        <f t="shared" si="37"/>
        <v>177254.57432351145</v>
      </c>
    </row>
    <row r="282" spans="2:8" ht="15.75">
      <c r="B282" s="10">
        <v>44.7</v>
      </c>
      <c r="C282" s="3">
        <f t="shared" si="36"/>
        <v>24.932406405587002</v>
      </c>
      <c r="D282" s="3">
        <f t="shared" si="38"/>
        <v>23.393386552028915</v>
      </c>
      <c r="E282" s="3">
        <f t="shared" si="39"/>
        <v>22.455106552028916</v>
      </c>
      <c r="F282" s="3">
        <f t="shared" si="40"/>
        <v>23.374562349148857</v>
      </c>
      <c r="G282" s="7">
        <f t="shared" si="35"/>
        <v>4.453694287469506</v>
      </c>
      <c r="H282" s="8">
        <f t="shared" si="37"/>
        <v>178052.51640167876</v>
      </c>
    </row>
    <row r="283" spans="2:8" ht="15.75">
      <c r="B283" s="10">
        <v>44.9</v>
      </c>
      <c r="C283" s="3">
        <f t="shared" si="36"/>
        <v>25.043960796663452</v>
      </c>
      <c r="D283" s="3">
        <f t="shared" si="38"/>
        <v>23.498054948234856</v>
      </c>
      <c r="E283" s="3">
        <f t="shared" si="39"/>
        <v>22.559774948234857</v>
      </c>
      <c r="F283" s="3">
        <f t="shared" si="40"/>
        <v>23.479314661886207</v>
      </c>
      <c r="G283" s="7">
        <f t="shared" si="35"/>
        <v>4.453726181175542</v>
      </c>
      <c r="H283" s="8">
        <f t="shared" si="37"/>
        <v>178850.45272714493</v>
      </c>
    </row>
    <row r="284" spans="2:8" ht="15.75">
      <c r="B284" s="10">
        <v>45.1</v>
      </c>
      <c r="C284" s="3">
        <f t="shared" si="36"/>
        <v>25.155515187739905</v>
      </c>
      <c r="D284" s="3">
        <f t="shared" si="38"/>
        <v>23.602723344440804</v>
      </c>
      <c r="E284" s="3">
        <f t="shared" si="39"/>
        <v>22.664443344440805</v>
      </c>
      <c r="F284" s="3">
        <f t="shared" si="40"/>
        <v>23.58406622946541</v>
      </c>
      <c r="G284" s="7">
        <f aca="true" t="shared" si="41" ref="G284:G301">SQRT(C284^2-1)/C284*299.793*12/807.11</f>
        <v>4.4537576512927135</v>
      </c>
      <c r="H284" s="8">
        <f t="shared" si="37"/>
        <v>179648.38337656474</v>
      </c>
    </row>
    <row r="285" spans="2:8" ht="15.75">
      <c r="B285" s="10">
        <v>45.3</v>
      </c>
      <c r="C285" s="3">
        <f t="shared" si="36"/>
        <v>25.267069578816354</v>
      </c>
      <c r="D285" s="3">
        <f t="shared" si="38"/>
        <v>23.70739174064675</v>
      </c>
      <c r="E285" s="3">
        <f t="shared" si="39"/>
        <v>22.76911174064675</v>
      </c>
      <c r="F285" s="3">
        <f t="shared" si="40"/>
        <v>23.688817061771694</v>
      </c>
      <c r="G285" s="7">
        <f t="shared" si="41"/>
        <v>4.453788705289985</v>
      </c>
      <c r="H285" s="8">
        <f t="shared" si="37"/>
        <v>180446.30842523611</v>
      </c>
    </row>
    <row r="286" spans="2:8" ht="15.75">
      <c r="B286" s="10">
        <v>45.5</v>
      </c>
      <c r="C286" s="3">
        <f t="shared" si="36"/>
        <v>25.378623969892807</v>
      </c>
      <c r="D286" s="3">
        <f t="shared" si="38"/>
        <v>23.812060136852693</v>
      </c>
      <c r="E286" s="3">
        <f t="shared" si="39"/>
        <v>22.873780136852695</v>
      </c>
      <c r="F286" s="3">
        <f t="shared" si="40"/>
        <v>23.79356716851614</v>
      </c>
      <c r="G286" s="7">
        <f t="shared" si="41"/>
        <v>4.4538193504724</v>
      </c>
      <c r="H286" s="8">
        <f t="shared" si="37"/>
        <v>181244.22794713086</v>
      </c>
    </row>
    <row r="287" spans="2:8" ht="15.75">
      <c r="B287" s="10">
        <v>45.7</v>
      </c>
      <c r="C287" s="3">
        <f t="shared" si="36"/>
        <v>25.49017836096926</v>
      </c>
      <c r="D287" s="3">
        <f t="shared" si="38"/>
        <v>23.91672853305864</v>
      </c>
      <c r="E287" s="3">
        <f t="shared" si="39"/>
        <v>22.978448533058643</v>
      </c>
      <c r="F287" s="3">
        <f t="shared" si="40"/>
        <v>23.89831655923951</v>
      </c>
      <c r="G287" s="7">
        <f t="shared" si="41"/>
        <v>4.453849593985379</v>
      </c>
      <c r="H287" s="8">
        <f t="shared" si="37"/>
        <v>182042.1420149231</v>
      </c>
    </row>
    <row r="288" spans="2:8" ht="15.75">
      <c r="B288" s="10">
        <v>45.9</v>
      </c>
      <c r="C288" s="3">
        <f t="shared" si="36"/>
        <v>25.60173275204571</v>
      </c>
      <c r="D288" s="3">
        <f t="shared" si="38"/>
        <v>24.021396929264586</v>
      </c>
      <c r="E288" s="3">
        <f t="shared" si="39"/>
        <v>23.083116929264587</v>
      </c>
      <c r="F288" s="3">
        <f t="shared" si="40"/>
        <v>24.003065243315948</v>
      </c>
      <c r="G288" s="7">
        <f t="shared" si="41"/>
        <v>4.453879442818892</v>
      </c>
      <c r="H288" s="8">
        <f t="shared" si="37"/>
        <v>182840.05070001798</v>
      </c>
    </row>
    <row r="289" spans="2:8" ht="15.75">
      <c r="B289" s="10">
        <v>46.1</v>
      </c>
      <c r="C289" s="3">
        <f t="shared" si="36"/>
        <v>25.713287143122162</v>
      </c>
      <c r="D289" s="3">
        <f t="shared" si="38"/>
        <v>24.12606532547053</v>
      </c>
      <c r="E289" s="3">
        <f t="shared" si="39"/>
        <v>23.187785325470532</v>
      </c>
      <c r="F289" s="3">
        <f t="shared" si="40"/>
        <v>24.10781322995662</v>
      </c>
      <c r="G289" s="7">
        <f t="shared" si="41"/>
        <v>4.453908903811495</v>
      </c>
      <c r="H289" s="8">
        <f t="shared" si="37"/>
        <v>183637.95407257907</v>
      </c>
    </row>
    <row r="290" spans="2:8" ht="15.75">
      <c r="B290" s="10">
        <v>46.3</v>
      </c>
      <c r="C290" s="3">
        <f t="shared" si="36"/>
        <v>25.82484153419861</v>
      </c>
      <c r="D290" s="3">
        <f t="shared" si="38"/>
        <v>24.230733721676476</v>
      </c>
      <c r="E290" s="3">
        <f t="shared" si="39"/>
        <v>23.292453721676477</v>
      </c>
      <c r="F290" s="3">
        <f t="shared" si="40"/>
        <v>24.212560528213235</v>
      </c>
      <c r="G290" s="7">
        <f t="shared" si="41"/>
        <v>4.453937983654254</v>
      </c>
      <c r="H290" s="8">
        <f t="shared" si="37"/>
        <v>184435.85220155548</v>
      </c>
    </row>
    <row r="291" spans="2:9" ht="15.75">
      <c r="B291" s="10">
        <v>46.5</v>
      </c>
      <c r="C291" s="3">
        <f t="shared" si="36"/>
        <v>25.936395925275068</v>
      </c>
      <c r="D291" s="3">
        <f t="shared" si="38"/>
        <v>24.335402117882424</v>
      </c>
      <c r="E291" s="3">
        <f t="shared" si="39"/>
        <v>23.397122117882425</v>
      </c>
      <c r="F291" s="3">
        <f t="shared" si="40"/>
        <v>24.317307146981477</v>
      </c>
      <c r="G291" s="7">
        <f t="shared" si="41"/>
        <v>4.453966688894538</v>
      </c>
      <c r="H291" s="8">
        <f t="shared" si="37"/>
        <v>185233.7451547077</v>
      </c>
      <c r="I291" t="s">
        <v>8</v>
      </c>
    </row>
    <row r="292" spans="2:8" ht="15.75">
      <c r="B292" s="10">
        <v>46.7</v>
      </c>
      <c r="C292" s="3">
        <f t="shared" si="36"/>
        <v>26.04795031635152</v>
      </c>
      <c r="D292" s="3">
        <f t="shared" si="38"/>
        <v>24.440070514088372</v>
      </c>
      <c r="E292" s="3">
        <f t="shared" si="39"/>
        <v>23.501790514088373</v>
      </c>
      <c r="F292" s="3">
        <f t="shared" si="40"/>
        <v>24.422053095004355</v>
      </c>
      <c r="G292" s="7">
        <f t="shared" si="41"/>
        <v>4.453995025939718</v>
      </c>
      <c r="H292" s="8">
        <f t="shared" si="37"/>
        <v>186031.63299863323</v>
      </c>
    </row>
    <row r="293" spans="2:8" ht="15.75">
      <c r="B293" s="10">
        <v>46.9</v>
      </c>
      <c r="C293" s="3">
        <f t="shared" si="36"/>
        <v>26.15950470742797</v>
      </c>
      <c r="D293" s="3">
        <f t="shared" si="38"/>
        <v>24.544738910294317</v>
      </c>
      <c r="E293" s="3">
        <f t="shared" si="39"/>
        <v>23.606458910294318</v>
      </c>
      <c r="F293" s="3">
        <f t="shared" si="40"/>
        <v>24.526798380875476</v>
      </c>
      <c r="G293" s="7">
        <f t="shared" si="41"/>
        <v>4.4540230010607385</v>
      </c>
      <c r="H293" s="8">
        <f t="shared" si="37"/>
        <v>186829.51579879172</v>
      </c>
    </row>
    <row r="294" spans="2:8" ht="15.75">
      <c r="B294" s="10">
        <v>47.1</v>
      </c>
      <c r="C294" s="3">
        <f t="shared" si="36"/>
        <v>26.271059098504423</v>
      </c>
      <c r="D294" s="3">
        <f t="shared" si="38"/>
        <v>24.64940730650026</v>
      </c>
      <c r="E294" s="3">
        <f t="shared" si="39"/>
        <v>23.711127306500263</v>
      </c>
      <c r="F294" s="3">
        <f t="shared" si="40"/>
        <v>24.631543013042208</v>
      </c>
      <c r="G294" s="7">
        <f t="shared" si="41"/>
        <v>4.4540506203955825</v>
      </c>
      <c r="H294" s="8">
        <f t="shared" si="37"/>
        <v>187627.39361952868</v>
      </c>
    </row>
    <row r="295" spans="2:8" ht="15.75">
      <c r="B295" s="10">
        <v>47.3</v>
      </c>
      <c r="C295" s="3">
        <f t="shared" si="36"/>
        <v>26.382613489580873</v>
      </c>
      <c r="D295" s="3">
        <f t="shared" si="38"/>
        <v>24.754075702706206</v>
      </c>
      <c r="E295" s="3">
        <f t="shared" si="39"/>
        <v>23.815795702706207</v>
      </c>
      <c r="F295" s="3">
        <f t="shared" si="40"/>
        <v>24.736286999808797</v>
      </c>
      <c r="G295" s="7">
        <f t="shared" si="41"/>
        <v>4.4540778899526545</v>
      </c>
      <c r="H295" s="8">
        <f t="shared" si="37"/>
        <v>188425.26652409963</v>
      </c>
    </row>
    <row r="296" spans="2:8" ht="15.75">
      <c r="B296" s="10">
        <v>47.5</v>
      </c>
      <c r="C296" s="3">
        <f t="shared" si="36"/>
        <v>26.494167880657326</v>
      </c>
      <c r="D296" s="3">
        <f t="shared" si="38"/>
        <v>24.858744098912155</v>
      </c>
      <c r="E296" s="3">
        <f t="shared" si="39"/>
        <v>23.920464098912156</v>
      </c>
      <c r="F296" s="3">
        <f t="shared" si="40"/>
        <v>24.841030349339373</v>
      </c>
      <c r="G296" s="7">
        <f t="shared" si="41"/>
        <v>4.45410481561404</v>
      </c>
      <c r="H296" s="8">
        <f t="shared" si="37"/>
        <v>189223.1345746926</v>
      </c>
    </row>
    <row r="297" spans="2:8" ht="15.75">
      <c r="B297" s="10">
        <v>47.7</v>
      </c>
      <c r="C297" s="3">
        <f t="shared" si="36"/>
        <v>26.60572227173378</v>
      </c>
      <c r="D297" s="3">
        <f t="shared" si="38"/>
        <v>24.9634124951181</v>
      </c>
      <c r="E297" s="3">
        <f t="shared" si="39"/>
        <v>24.0251324951181</v>
      </c>
      <c r="F297" s="3">
        <f t="shared" si="40"/>
        <v>24.945773069660888</v>
      </c>
      <c r="G297" s="7">
        <f t="shared" si="41"/>
        <v>4.45413140313868</v>
      </c>
      <c r="H297" s="8">
        <f t="shared" si="37"/>
        <v>190020.9978324508</v>
      </c>
    </row>
    <row r="298" spans="2:8" ht="15.75">
      <c r="B298" s="10">
        <v>47.9</v>
      </c>
      <c r="C298" s="3">
        <f t="shared" si="36"/>
        <v>26.717276662810228</v>
      </c>
      <c r="D298" s="3">
        <f t="shared" si="38"/>
        <v>25.068080891324044</v>
      </c>
      <c r="E298" s="3">
        <f t="shared" si="39"/>
        <v>24.129800891324045</v>
      </c>
      <c r="F298" s="3">
        <f t="shared" si="40"/>
        <v>25.050515168666006</v>
      </c>
      <c r="G298" s="7">
        <f t="shared" si="41"/>
        <v>4.454157658165457</v>
      </c>
      <c r="H298" s="8">
        <f t="shared" si="37"/>
        <v>190818.85635749454</v>
      </c>
    </row>
    <row r="299" spans="2:8" ht="15.75">
      <c r="B299" s="10">
        <v>48</v>
      </c>
      <c r="C299" s="3">
        <f t="shared" si="36"/>
        <v>26.773053858348455</v>
      </c>
      <c r="D299" s="3">
        <f t="shared" si="38"/>
        <v>25.120415089427016</v>
      </c>
      <c r="E299" s="3">
        <f t="shared" si="39"/>
        <v>24.182135089427018</v>
      </c>
      <c r="F299" s="3">
        <f>SQRT(D299^2-0.93828^2)</f>
        <v>25.10288598760534</v>
      </c>
      <c r="G299" s="7">
        <f t="shared" si="41"/>
        <v>4.454170662722205</v>
      </c>
      <c r="H299" s="8">
        <f t="shared" si="37"/>
        <v>191217.78386376164</v>
      </c>
    </row>
    <row r="300" spans="2:8" ht="15.75">
      <c r="B300" s="10">
        <v>55.71</v>
      </c>
      <c r="C300" s="3">
        <f t="shared" si="36"/>
        <v>31.073475634345677</v>
      </c>
      <c r="D300" s="3">
        <f t="shared" si="38"/>
        <v>29.155381763166233</v>
      </c>
      <c r="E300" s="3">
        <f t="shared" si="39"/>
        <v>28.217101763166234</v>
      </c>
      <c r="F300" s="3">
        <f>SQRT(D300^2-0.93828^2)</f>
        <v>29.140279964296262</v>
      </c>
      <c r="G300" s="7">
        <f t="shared" si="41"/>
        <v>4.454972187516751</v>
      </c>
      <c r="H300" s="8">
        <f t="shared" si="37"/>
        <v>221972.07692529287</v>
      </c>
    </row>
    <row r="301" spans="2:8" ht="15.75">
      <c r="B301" s="10">
        <v>60.32</v>
      </c>
      <c r="C301" s="3">
        <f t="shared" si="36"/>
        <v>33.64480434865789</v>
      </c>
      <c r="D301" s="3">
        <f t="shared" si="38"/>
        <v>31.567988295713285</v>
      </c>
      <c r="E301" s="3">
        <f t="shared" si="39"/>
        <v>30.629708295713286</v>
      </c>
      <c r="F301" s="3">
        <f>SQRT(D301^2-0.93828^2)</f>
        <v>31.554041194114756</v>
      </c>
      <c r="G301" s="7">
        <f t="shared" si="41"/>
        <v>4.455311669990876</v>
      </c>
      <c r="H301" s="8">
        <f t="shared" si="37"/>
        <v>240358.57099069058</v>
      </c>
    </row>
    <row r="302" spans="7:8" ht="15">
      <c r="G302"/>
      <c r="H302"/>
    </row>
    <row r="303" spans="7:8" ht="15">
      <c r="G303"/>
      <c r="H303"/>
    </row>
    <row r="304" spans="7:8" ht="15">
      <c r="G304"/>
      <c r="H304"/>
    </row>
    <row r="305" spans="7:8" ht="15">
      <c r="G305"/>
      <c r="H305"/>
    </row>
    <row r="306" spans="7:8" ht="15">
      <c r="G306"/>
      <c r="H306"/>
    </row>
    <row r="307" spans="7:8" ht="15">
      <c r="G307"/>
      <c r="H307"/>
    </row>
    <row r="308" spans="7:8" ht="15">
      <c r="G308"/>
      <c r="H308"/>
    </row>
    <row r="309" spans="7:8" ht="15">
      <c r="G309"/>
      <c r="H309"/>
    </row>
    <row r="310" spans="7:8" ht="15">
      <c r="G310"/>
      <c r="H310"/>
    </row>
    <row r="311" spans="7:8" ht="15">
      <c r="G311"/>
      <c r="H311"/>
    </row>
    <row r="312" spans="7:8" ht="15">
      <c r="G312"/>
      <c r="H312"/>
    </row>
    <row r="313" spans="7:8" ht="15">
      <c r="G313"/>
      <c r="H313"/>
    </row>
    <row r="314" spans="7:8" ht="15">
      <c r="G314"/>
      <c r="H314"/>
    </row>
    <row r="315" spans="7:8" ht="15">
      <c r="G315"/>
      <c r="H315"/>
    </row>
    <row r="316" spans="7:8" ht="15">
      <c r="G316"/>
      <c r="H316"/>
    </row>
    <row r="317" spans="7:8" ht="15">
      <c r="G317"/>
      <c r="H317"/>
    </row>
    <row r="318" spans="7:8" ht="15">
      <c r="G318"/>
      <c r="H318"/>
    </row>
    <row r="319" spans="7:8" ht="15">
      <c r="G319"/>
      <c r="H319"/>
    </row>
    <row r="320" spans="7:8" ht="15">
      <c r="G320"/>
      <c r="H320"/>
    </row>
    <row r="321" spans="7:8" ht="15">
      <c r="G321"/>
      <c r="H321"/>
    </row>
    <row r="322" spans="7:8" ht="15">
      <c r="G322"/>
      <c r="H322"/>
    </row>
    <row r="323" spans="7:8" ht="15">
      <c r="G323"/>
      <c r="H323"/>
    </row>
    <row r="324" spans="7:8" ht="15">
      <c r="G324"/>
      <c r="H324"/>
    </row>
    <row r="325" spans="7:8" ht="15">
      <c r="G325"/>
      <c r="H325"/>
    </row>
    <row r="326" spans="7:8" ht="15">
      <c r="G326"/>
      <c r="H326"/>
    </row>
    <row r="327" spans="7:8" ht="15">
      <c r="G327"/>
      <c r="H327"/>
    </row>
    <row r="328" spans="7:8" ht="15">
      <c r="G328"/>
      <c r="H328"/>
    </row>
    <row r="329" spans="7:8" ht="15">
      <c r="G329"/>
      <c r="H329"/>
    </row>
    <row r="330" spans="7:8" ht="15">
      <c r="G330"/>
      <c r="H330"/>
    </row>
    <row r="331" spans="7:8" ht="15">
      <c r="G331"/>
      <c r="H331"/>
    </row>
    <row r="332" spans="7:8" ht="15">
      <c r="G332"/>
      <c r="H332"/>
    </row>
    <row r="333" spans="7:8" ht="15">
      <c r="G333"/>
      <c r="H333"/>
    </row>
    <row r="334" spans="7:8" ht="15">
      <c r="G334"/>
      <c r="H334"/>
    </row>
    <row r="335" spans="7:8" ht="15">
      <c r="G335"/>
      <c r="H335"/>
    </row>
    <row r="336" spans="7:8" ht="15">
      <c r="G336"/>
      <c r="H336"/>
    </row>
    <row r="337" spans="7:8" ht="15">
      <c r="G337"/>
      <c r="H337"/>
    </row>
    <row r="338" spans="7:8" ht="15">
      <c r="G338"/>
      <c r="H338"/>
    </row>
    <row r="339" ht="15">
      <c r="H339"/>
    </row>
    <row r="340" ht="15">
      <c r="H340"/>
    </row>
    <row r="341" ht="15">
      <c r="H341"/>
    </row>
    <row r="342" ht="15">
      <c r="H342"/>
    </row>
    <row r="343" ht="15">
      <c r="H343"/>
    </row>
    <row r="344" ht="15">
      <c r="H344"/>
    </row>
    <row r="345" ht="15">
      <c r="H345"/>
    </row>
    <row r="346" ht="15">
      <c r="H346"/>
    </row>
    <row r="347" ht="15">
      <c r="H347"/>
    </row>
    <row r="348" ht="15">
      <c r="H348"/>
    </row>
    <row r="349" ht="15">
      <c r="H349"/>
    </row>
    <row r="350" ht="15">
      <c r="H350"/>
    </row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haixin</dc:creator>
  <cp:keywords/>
  <dc:description/>
  <cp:lastModifiedBy>C-A Department</cp:lastModifiedBy>
  <cp:lastPrinted>2001-12-19T19:02:18Z</cp:lastPrinted>
  <dcterms:created xsi:type="dcterms:W3CDTF">1999-04-15T08:35:33Z</dcterms:created>
  <dcterms:modified xsi:type="dcterms:W3CDTF">2002-12-05T20:20:44Z</dcterms:modified>
  <cp:category/>
  <cp:version/>
  <cp:contentType/>
  <cp:contentStatus/>
</cp:coreProperties>
</file>